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VED\EPN\PROJEKTI 2014 - 2020\4.2.2. projekti\Vienošanās_pielāgotā forma\4.2.2. 5. kārta\PSD ekseļi - īstenošanai\"/>
    </mc:Choice>
  </mc:AlternateContent>
  <xr:revisionPtr revIDLastSave="0" documentId="13_ncr:1_{A4A26501-B8F0-4917-9356-8D14F24E9555}" xr6:coauthVersionLast="47" xr6:coauthVersionMax="47" xr10:uidLastSave="{00000000-0000-0000-0000-000000000000}"/>
  <bookViews>
    <workbookView xWindow="-120" yWindow="-120" windowWidth="23280" windowHeight="12600" tabRatio="691" activeTab="2" xr2:uid="{E906413B-E629-4832-9B41-8964899C7FDA}"/>
  </bookViews>
  <sheets>
    <sheet name="Par infrastruktūru" sheetId="1" r:id="rId1"/>
    <sheet name="Nomnieki_visa infrastruktūra" sheetId="2" r:id="rId2"/>
    <sheet name="Nomnieki_daļa infrastruktūra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3" l="1"/>
  <c r="H4" i="3"/>
  <c r="H5" i="3"/>
  <c r="H6" i="3"/>
  <c r="H4" i="2"/>
  <c r="H5" i="2"/>
  <c r="H14" i="2" l="1"/>
  <c r="H15" i="2"/>
  <c r="H16" i="2"/>
  <c r="H13" i="2"/>
  <c r="H17" i="2" s="1"/>
  <c r="H6" i="2"/>
  <c r="H7" i="2"/>
  <c r="H8" i="2" l="1"/>
  <c r="H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C162CEC0-19B7-44EB-A628-BB762329D175}">
      <text>
        <r>
          <rPr>
            <sz val="9"/>
            <color indexed="81"/>
            <rFont val="Tahoma"/>
            <family val="2"/>
            <charset val="186"/>
          </rPr>
          <t xml:space="preserve">Pielikumā pievienot nomas līgumu kopijas.
Papildus - salīdzināt informāciju ar publiski pieejamo www.lursoft.lv u.c.
</t>
        </r>
      </text>
    </comment>
    <comment ref="C3" authorId="0" shapeId="0" xr:uid="{82244976-2B0A-46FC-8BF5-012B801EF6B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F454C1A3-0EF6-4980-9615-A5A0E56AB09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<sst xmlns="http://schemas.openxmlformats.org/spreadsheetml/2006/main" count="73" uniqueCount="50">
  <si>
    <t>Informācija par infrastruktūru</t>
  </si>
  <si>
    <t>Adrese</t>
  </si>
  <si>
    <t>Iela 2, Pilsēta</t>
  </si>
  <si>
    <t>Kadastra Nr.</t>
  </si>
  <si>
    <t>1234 567 8910</t>
  </si>
  <si>
    <t>Skaidrojumi:</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</si>
  <si>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</si>
  <si>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</si>
  <si>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Saimnieciskā darbība (SD)</t>
  </si>
  <si>
    <t>Ikviena darbība, kas ietver preču un pakalpojumu piedāvāšanu tirgū un nav definējama kā PSD vai PP.</t>
  </si>
  <si>
    <t>aizpildāmie lauki</t>
  </si>
  <si>
    <t>Gads, par kuru tiek sniegta informācija</t>
  </si>
  <si>
    <t>Visas infrastruktūras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</si>
  <si>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</si>
  <si>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</si>
  <si>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</si>
  <si>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</si>
  <si>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</si>
  <si>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Iznomātā platība, m</t>
    </r>
    <r>
      <rPr>
        <vertAlign val="superscript"/>
        <sz val="12"/>
        <color theme="1"/>
        <rFont val="Times New Roman"/>
        <family val="1"/>
        <charset val="186"/>
      </rPr>
      <t>2</t>
    </r>
  </si>
  <si>
    <t>Saimnieciskā darbība*</t>
  </si>
  <si>
    <t>Nomnieka darbības veids iznomātās telpās (SD)</t>
  </si>
  <si>
    <t>SD</t>
  </si>
  <si>
    <t>Iznomātais laiks, h/dnn</t>
  </si>
  <si>
    <t>Iznomātais laiks, dnn/gadā</t>
  </si>
  <si>
    <t>2021.gads</t>
  </si>
  <si>
    <t>Iznomātais laiks, % gadā</t>
  </si>
  <si>
    <t>Kiosks</t>
  </si>
  <si>
    <t>Vispārējās izgītības iestāde</t>
  </si>
  <si>
    <t>SIA "Karote"</t>
  </si>
  <si>
    <t>PP</t>
  </si>
  <si>
    <t>Parastie papildpakalpojumi (PP)</t>
  </si>
  <si>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</si>
  <si>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t>Kopējais dienu skaits gadā, kad tiek izmantota infrastruktūra:</t>
  </si>
  <si>
    <t>Kopējais stundu skaits diennaktī, kad tiek izmantota infrastruktūra:</t>
  </si>
  <si>
    <t>Infrastruktūras galvenais izmantošanas veids - pārvaldes funkcija un uzdevums, ko īsteno infrastruktūrā</t>
  </si>
  <si>
    <r>
      <t>Infrastruktūras kopējā platība, m</t>
    </r>
    <r>
      <rPr>
        <vertAlign val="superscript"/>
        <sz val="12"/>
        <color theme="1"/>
        <rFont val="Times New Roman"/>
        <family val="1"/>
        <charset val="186"/>
      </rPr>
      <t>2</t>
    </r>
  </si>
  <si>
    <t>Skolā darbojas ēdnīca, ēdināšanas pakalpojumu sniegšana nav saistīta ar izglītības mērķiem, taču atbilstoši normatīvajam regulējumam ēdināšana skolās obligāti jānodrošina. Ēdnīcu  izmanto tikai skolas darbinieki un skolnieki.</t>
  </si>
  <si>
    <t>Privātpersona</t>
  </si>
  <si>
    <t>PSD</t>
  </si>
  <si>
    <t>Peldbaseinā 3 reizes nedēļā tiek pasniegta peldētapmācība. Peldētapmācība ir izglītības process</t>
  </si>
  <si>
    <t>Infrastruktūras daļa, par kuru iesniegts projekta iesniegums, %</t>
  </si>
  <si>
    <t>PSD/PP apmērs no kopējās gada jaudas laika izteiksmē,%:</t>
  </si>
  <si>
    <t>*ja ēkā, par kuru vai par kuras daļu ir iesniegts projekta iesniegums, tiek veikta cita saimnieciska darbība (SD) aizpilda jebkurā gadījumā, neatkarīgi no tā, vai citas SD apmērs, salīdzinot ar projekta iensiegšanas brīdi ir samazinājies, palielinājies vai palicis nemainīgs.</t>
  </si>
  <si>
    <t>Ja projekta iesniegums iesniegts par daļu no ēkas, aizpilda arī sadaļu "Nomnieki_daļa infrastruktūras"</t>
  </si>
  <si>
    <t>PSD/PP apmērs infrastruktūras daļā, par kuru iesniegts projekta iesniegums, %:</t>
  </si>
  <si>
    <t>Projekta Nr.</t>
  </si>
  <si>
    <t>Dokumenta sagatavotājs:    /vārds, uzvārds/</t>
  </si>
  <si>
    <t>Dokumenta datums:</t>
  </si>
  <si>
    <r>
      <t>Aprēķins tiek veikts, lai noteiktu infrastruktūras atbilstību 08.03.2016. MK noteikumu Nr.152 30.</t>
    </r>
    <r>
      <rPr>
        <b/>
        <i/>
        <vertAlign val="superscript"/>
        <sz val="12"/>
        <color rgb="FFFF0000"/>
        <rFont val="Times New Roman"/>
        <family val="1"/>
        <charset val="186"/>
      </rPr>
      <t xml:space="preserve">1 </t>
    </r>
    <r>
      <rPr>
        <b/>
        <i/>
        <sz val="12"/>
        <color rgb="FFFF0000"/>
        <rFont val="Times New Roman"/>
        <family val="1"/>
        <charset val="186"/>
      </rPr>
      <t>un 48.punktam.</t>
    </r>
  </si>
  <si>
    <t>SD apmērs no kopējās gada jaudas laika izteiksmē,%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</si>
</sst>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sz val="12"/>
      <name val="Times New Roman"/>
      <family val="1"/>
      <charset val="186"/>
    </font>
    <font>
      <b/>
      <i/>
      <sz val="12"/>
      <color theme="1"/>
      <name val="Times New Roman"/>
      <family val="1"/>
      <charset val="186"/>
    </font>
    <font>
      <b/>
      <i/>
      <vertAlign val="superscript"/>
      <sz val="12"/>
      <color rgb="FFFF0000"/>
      <name val="Times New Roman"/>
      <family val="1"/>
      <charset val="186"/>
    </font>
    <font>
      <b/>
      <sz val="12"/>
      <color rgb="FFFF0000"/>
      <name val="Times New Roman"/>
      <family val="1"/>
      <charset val="186"/>
    </font>
    <font>
      <i/>
      <sz val="12"/>
      <color theme="1"/>
      <name val="Times New Roman"/>
      <family val="1"/>
      <charset val="186"/>
    </font>
    <font>
      <i/>
      <sz val="12"/>
      <name val="Times New Roman"/>
      <family val="1"/>
      <charset val="186"/>
    </font>
  </fonts>
  <fills count="6">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0" borderId="0"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2" fontId="2" fillId="2" borderId="1" xfId="0" applyNumberFormat="1" applyFont="1" applyFill="1" applyBorder="1" applyAlignment="1">
      <alignment horizontal="center" vertical="center"/>
    </xf>
    <xf numFmtId="0" fontId="2" fillId="0" borderId="0" xfId="0" applyFont="1" applyAlignment="1">
      <alignment horizontal="right"/>
    </xf>
    <xf numFmtId="1" fontId="2" fillId="2" borderId="1"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1" fontId="9" fillId="2" borderId="1" xfId="0" applyNumberFormat="1" applyFont="1" applyFill="1" applyBorder="1" applyAlignment="1">
      <alignment horizontal="center" vertical="center"/>
    </xf>
    <xf numFmtId="10" fontId="2" fillId="3" borderId="1" xfId="1" applyNumberFormat="1" applyFont="1" applyFill="1" applyBorder="1" applyAlignment="1">
      <alignment horizontal="center" vertical="center"/>
    </xf>
    <xf numFmtId="43" fontId="2" fillId="0" borderId="0" xfId="2" applyFont="1"/>
    <xf numFmtId="43" fontId="2" fillId="0" borderId="0" xfId="0" applyNumberFormat="1" applyFont="1"/>
    <xf numFmtId="10" fontId="2" fillId="0" borderId="0" xfId="1" applyNumberFormat="1" applyFont="1"/>
    <xf numFmtId="0" fontId="3" fillId="0" borderId="0" xfId="0" applyFont="1" applyAlignment="1">
      <alignment horizontal="left" vertical="center" wrapText="1"/>
    </xf>
    <xf numFmtId="0" fontId="6" fillId="0" borderId="0" xfId="0" applyFont="1" applyAlignment="1">
      <alignment horizontal="left" vertical="center" wrapText="1"/>
    </xf>
    <xf numFmtId="0" fontId="12" fillId="4" borderId="0" xfId="0" applyFont="1" applyFill="1" applyAlignment="1">
      <alignment horizontal="center"/>
    </xf>
    <xf numFmtId="0" fontId="3" fillId="0" borderId="2" xfId="0" applyFont="1" applyBorder="1" applyAlignment="1">
      <alignment horizontal="center"/>
    </xf>
    <xf numFmtId="0" fontId="3" fillId="0" borderId="2" xfId="0" applyFont="1" applyFill="1" applyBorder="1" applyAlignment="1">
      <alignment horizontal="left" vertical="center"/>
    </xf>
    <xf numFmtId="0" fontId="3" fillId="0" borderId="2" xfId="0" applyFont="1" applyBorder="1" applyAlignment="1">
      <alignment horizontal="left"/>
    </xf>
    <xf numFmtId="10" fontId="10" fillId="3" borderId="3" xfId="1" applyNumberFormat="1" applyFont="1" applyFill="1" applyBorder="1" applyAlignment="1">
      <alignment horizontal="center" vertical="center"/>
    </xf>
    <xf numFmtId="10" fontId="10" fillId="3" borderId="0" xfId="1" applyNumberFormat="1" applyFont="1" applyFill="1" applyBorder="1" applyAlignment="1">
      <alignment horizontal="center" vertical="center"/>
    </xf>
    <xf numFmtId="10" fontId="2" fillId="5" borderId="1" xfId="0" applyNumberFormat="1" applyFont="1" applyFill="1" applyBorder="1" applyAlignment="1">
      <alignment horizontal="left" vertical="center" wrapText="1"/>
    </xf>
    <xf numFmtId="2" fontId="2" fillId="5" borderId="1" xfId="0" applyNumberFormat="1" applyFont="1" applyFill="1" applyBorder="1" applyAlignment="1">
      <alignment horizontal="left" vertical="center" wrapText="1"/>
    </xf>
    <xf numFmtId="2" fontId="9" fillId="0" borderId="3" xfId="0" applyNumberFormat="1" applyFont="1" applyFill="1" applyBorder="1" applyAlignment="1">
      <alignment horizontal="right" vertical="center" wrapText="1"/>
    </xf>
    <xf numFmtId="2" fontId="9" fillId="0" borderId="0" xfId="0" applyNumberFormat="1" applyFont="1" applyFill="1" applyBorder="1" applyAlignment="1">
      <alignment horizontal="right" vertical="center" wrapText="1"/>
    </xf>
    <xf numFmtId="0" fontId="5" fillId="0" borderId="3" xfId="0" applyFont="1" applyFill="1" applyBorder="1" applyAlignment="1">
      <alignment horizontal="left" vertical="top" wrapText="1"/>
    </xf>
    <xf numFmtId="0" fontId="5" fillId="0" borderId="0" xfId="0" applyFont="1" applyFill="1" applyBorder="1" applyAlignment="1">
      <alignment horizontal="left" vertical="top" wrapText="1"/>
    </xf>
    <xf numFmtId="0" fontId="2" fillId="0" borderId="3" xfId="0" applyFont="1" applyFill="1" applyBorder="1" applyAlignment="1">
      <alignment horizontal="right" wrapText="1"/>
    </xf>
    <xf numFmtId="0" fontId="2" fillId="0" borderId="0" xfId="0" applyFont="1" applyFill="1" applyAlignment="1">
      <alignment horizontal="right" wrapText="1"/>
    </xf>
    <xf numFmtId="10" fontId="13" fillId="3" borderId="3" xfId="1" applyNumberFormat="1" applyFont="1" applyFill="1" applyBorder="1" applyAlignment="1">
      <alignment horizontal="center" vertical="center"/>
    </xf>
    <xf numFmtId="10" fontId="13" fillId="3" borderId="0" xfId="1" applyNumberFormat="1" applyFont="1" applyFill="1" applyBorder="1" applyAlignment="1">
      <alignment horizontal="center" vertical="center"/>
    </xf>
    <xf numFmtId="10" fontId="14" fillId="3" borderId="3" xfId="1" applyNumberFormat="1" applyFont="1" applyFill="1" applyBorder="1" applyAlignment="1">
      <alignment horizontal="center" vertical="center"/>
    </xf>
    <xf numFmtId="10" fontId="14" fillId="3" borderId="0" xfId="1" applyNumberFormat="1" applyFont="1" applyFill="1" applyBorder="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AFD-67EB-4129-A261-C236CB11539C}">
  <dimension ref="A1:G21"/>
  <sheetViews>
    <sheetView topLeftCell="A7" workbookViewId="0">
      <selection activeCell="B7" sqref="B7"/>
    </sheetView>
  </sheetViews>
  <sheetFormatPr defaultRowHeight="15.75" x14ac:dyDescent="0.25"/>
  <cols>
    <col min="1" max="1" width="33.140625" style="3" customWidth="1"/>
    <col min="2" max="2" width="46.140625" style="3" customWidth="1"/>
    <col min="3" max="4" width="9.140625" style="1"/>
    <col min="5" max="5" width="14.85546875" style="1" bestFit="1" customWidth="1"/>
    <col min="6" max="6" width="9.140625" style="1"/>
    <col min="7" max="7" width="16.5703125" style="1" bestFit="1" customWidth="1"/>
    <col min="8" max="16384" width="9.140625" style="1"/>
  </cols>
  <sheetData>
    <row r="1" spans="1:7" x14ac:dyDescent="0.25">
      <c r="A1" s="25" t="s">
        <v>0</v>
      </c>
      <c r="B1" s="25"/>
    </row>
    <row r="2" spans="1:7" x14ac:dyDescent="0.25">
      <c r="A2" s="2"/>
    </row>
    <row r="3" spans="1:7" ht="33.75" customHeight="1" x14ac:dyDescent="0.25">
      <c r="A3" s="26" t="s">
        <v>48</v>
      </c>
      <c r="B3" s="26"/>
    </row>
    <row r="4" spans="1:7" x14ac:dyDescent="0.25">
      <c r="A4" s="11" t="s">
        <v>45</v>
      </c>
      <c r="B4" s="5"/>
    </row>
    <row r="5" spans="1:7" x14ac:dyDescent="0.25">
      <c r="A5" s="11" t="s">
        <v>1</v>
      </c>
      <c r="B5" s="5" t="s">
        <v>2</v>
      </c>
    </row>
    <row r="6" spans="1:7" x14ac:dyDescent="0.25">
      <c r="A6" s="11" t="s">
        <v>3</v>
      </c>
      <c r="B6" s="6" t="s">
        <v>4</v>
      </c>
    </row>
    <row r="7" spans="1:7" ht="63" x14ac:dyDescent="0.25">
      <c r="A7" s="11" t="s">
        <v>34</v>
      </c>
      <c r="B7" s="5" t="s">
        <v>27</v>
      </c>
    </row>
    <row r="8" spans="1:7" ht="18.75" x14ac:dyDescent="0.25">
      <c r="A8" s="11" t="s">
        <v>35</v>
      </c>
      <c r="B8" s="7">
        <v>1000</v>
      </c>
    </row>
    <row r="9" spans="1:7" ht="31.5" x14ac:dyDescent="0.25">
      <c r="A9" s="11" t="s">
        <v>11</v>
      </c>
      <c r="B9" s="7" t="s">
        <v>24</v>
      </c>
    </row>
    <row r="10" spans="1:7" ht="31.5" x14ac:dyDescent="0.25">
      <c r="A10" s="11" t="s">
        <v>32</v>
      </c>
      <c r="B10" s="7">
        <v>365</v>
      </c>
      <c r="E10" s="22"/>
      <c r="G10" s="24"/>
    </row>
    <row r="11" spans="1:7" ht="31.5" x14ac:dyDescent="0.25">
      <c r="A11" s="11" t="s">
        <v>33</v>
      </c>
      <c r="B11" s="7">
        <v>24</v>
      </c>
    </row>
    <row r="12" spans="1:7" ht="31.5" x14ac:dyDescent="0.25">
      <c r="A12" s="11" t="s">
        <v>40</v>
      </c>
      <c r="B12" s="33">
        <v>0.95</v>
      </c>
    </row>
    <row r="13" spans="1:7" ht="31.5" x14ac:dyDescent="0.25">
      <c r="A13" s="11" t="s">
        <v>46</v>
      </c>
      <c r="B13" s="34"/>
    </row>
    <row r="14" spans="1:7" x14ac:dyDescent="0.25">
      <c r="A14" s="11" t="s">
        <v>47</v>
      </c>
      <c r="B14" s="34"/>
    </row>
    <row r="16" spans="1:7" x14ac:dyDescent="0.25">
      <c r="A16" s="8"/>
      <c r="B16" s="1" t="s">
        <v>10</v>
      </c>
    </row>
    <row r="18" spans="1:2" x14ac:dyDescent="0.25">
      <c r="A18" s="3" t="s">
        <v>5</v>
      </c>
    </row>
    <row r="19" spans="1:2" ht="141.75" x14ac:dyDescent="0.25">
      <c r="A19" s="4" t="s">
        <v>6</v>
      </c>
      <c r="B19" s="4" t="s">
        <v>7</v>
      </c>
    </row>
    <row r="20" spans="1:2" ht="81.75" x14ac:dyDescent="0.25">
      <c r="A20" s="4" t="s">
        <v>30</v>
      </c>
      <c r="B20" s="4" t="s">
        <v>31</v>
      </c>
    </row>
    <row r="21" spans="1:2" ht="47.25" x14ac:dyDescent="0.25">
      <c r="A21" s="4" t="s">
        <v>8</v>
      </c>
      <c r="B21" s="4" t="s">
        <v>9</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552-FA7E-4AE3-A770-B94181F8B181}">
  <dimension ref="A1:J23"/>
  <sheetViews>
    <sheetView topLeftCell="A4" workbookViewId="0">
      <selection activeCell="H4" sqref="H4"/>
    </sheetView>
  </sheetViews>
  <sheetFormatPr defaultRowHeight="15.75" x14ac:dyDescent="0.25"/>
  <cols>
    <col min="1" max="1" width="9.140625" style="1"/>
    <col min="2" max="2" width="22.7109375" style="1" customWidth="1"/>
    <col min="3" max="3" width="36.42578125" style="1" customWidth="1"/>
    <col min="4" max="4" width="28.85546875" style="1" customWidth="1"/>
    <col min="5" max="5" width="19.140625" style="1" customWidth="1"/>
    <col min="6" max="6" width="10" style="1" customWidth="1"/>
    <col min="7" max="7" width="10.42578125" style="1" customWidth="1"/>
    <col min="8" max="8" width="16.5703125" style="1" customWidth="1"/>
    <col min="9" max="9" width="14.85546875" style="1" bestFit="1" customWidth="1"/>
    <col min="10" max="16384" width="9.140625" style="1"/>
  </cols>
  <sheetData>
    <row r="1" spans="1:10" x14ac:dyDescent="0.25">
      <c r="A1" s="28" t="s">
        <v>12</v>
      </c>
      <c r="B1" s="28"/>
      <c r="C1" s="28"/>
      <c r="D1" s="28"/>
      <c r="E1" s="28"/>
      <c r="F1" s="28"/>
      <c r="G1" s="28"/>
      <c r="I1" s="23"/>
    </row>
    <row r="2" spans="1:10" s="9" customFormat="1" x14ac:dyDescent="0.25">
      <c r="A2" s="29" t="s">
        <v>13</v>
      </c>
      <c r="B2" s="29"/>
      <c r="C2" s="29"/>
      <c r="D2" s="29"/>
      <c r="E2" s="29"/>
      <c r="F2" s="29"/>
      <c r="G2" s="29"/>
    </row>
    <row r="3" spans="1:10" s="9" customFormat="1" ht="47.25" x14ac:dyDescent="0.25">
      <c r="A3" s="10" t="s">
        <v>14</v>
      </c>
      <c r="B3" s="11" t="s">
        <v>15</v>
      </c>
      <c r="C3" s="11" t="s">
        <v>16</v>
      </c>
      <c r="D3" s="11" t="s">
        <v>17</v>
      </c>
      <c r="E3" s="11" t="s">
        <v>18</v>
      </c>
      <c r="F3" s="11" t="s">
        <v>22</v>
      </c>
      <c r="G3" s="11" t="s">
        <v>23</v>
      </c>
      <c r="H3" s="11" t="s">
        <v>25</v>
      </c>
    </row>
    <row r="4" spans="1:10" ht="110.25" x14ac:dyDescent="0.25">
      <c r="A4" s="12">
        <v>1</v>
      </c>
      <c r="B4" s="13" t="s">
        <v>28</v>
      </c>
      <c r="C4" s="5" t="s">
        <v>36</v>
      </c>
      <c r="D4" s="12" t="s">
        <v>29</v>
      </c>
      <c r="E4" s="14">
        <v>120</v>
      </c>
      <c r="F4" s="20">
        <v>24</v>
      </c>
      <c r="G4" s="16">
        <v>365</v>
      </c>
      <c r="H4" s="21">
        <f>(E4*F4*G4)/('Par infrastruktūru'!$B$8*'Par infrastruktūru'!$B$11*'Par infrastruktūru'!$B$10)</f>
        <v>0.12</v>
      </c>
      <c r="I4" s="22"/>
      <c r="J4" s="24"/>
    </row>
    <row r="5" spans="1:10" ht="47.25" x14ac:dyDescent="0.25">
      <c r="A5" s="12">
        <v>2</v>
      </c>
      <c r="B5" s="13" t="s">
        <v>37</v>
      </c>
      <c r="C5" s="5" t="s">
        <v>39</v>
      </c>
      <c r="D5" s="12" t="s">
        <v>38</v>
      </c>
      <c r="E5" s="14">
        <v>50</v>
      </c>
      <c r="F5" s="20">
        <v>3</v>
      </c>
      <c r="G5" s="16">
        <v>152</v>
      </c>
      <c r="H5" s="21">
        <f>(E5*F5*G5)/('Par infrastruktūru'!$B$8*'Par infrastruktūru'!$B$11*'Par infrastruktūru'!$B$10)</f>
        <v>2.6027397260273972E-3</v>
      </c>
      <c r="I5" s="22"/>
      <c r="J5" s="24"/>
    </row>
    <row r="6" spans="1:10" x14ac:dyDescent="0.25">
      <c r="A6" s="12"/>
      <c r="B6" s="13"/>
      <c r="C6" s="5"/>
      <c r="D6" s="12"/>
      <c r="E6" s="14"/>
      <c r="F6" s="20"/>
      <c r="G6" s="16"/>
      <c r="H6" s="21">
        <f>(E6*F6*G6)/('Par infrastruktūru'!$B$8*'Par infrastruktūru'!$B$11*'Par infrastruktūru'!$B$10)</f>
        <v>0</v>
      </c>
    </row>
    <row r="7" spans="1:10" x14ac:dyDescent="0.25">
      <c r="A7" s="12"/>
      <c r="B7" s="13"/>
      <c r="C7" s="5"/>
      <c r="D7" s="12"/>
      <c r="E7" s="14"/>
      <c r="F7" s="20"/>
      <c r="G7" s="20"/>
      <c r="H7" s="21">
        <f>(E7*F7*G7)/('Par infrastruktūru'!$B$8*'Par infrastruktūru'!$B$11*'Par infrastruktūru'!$B$10)</f>
        <v>0</v>
      </c>
    </row>
    <row r="8" spans="1:10" x14ac:dyDescent="0.25">
      <c r="A8" s="17"/>
      <c r="B8" s="18"/>
      <c r="C8" s="19"/>
      <c r="D8" s="17"/>
      <c r="E8" s="35" t="s">
        <v>41</v>
      </c>
      <c r="F8" s="35"/>
      <c r="G8" s="35"/>
      <c r="H8" s="41">
        <f>SUM(H4:H7)</f>
        <v>0.12260273972602739</v>
      </c>
    </row>
    <row r="9" spans="1:10" x14ac:dyDescent="0.25">
      <c r="C9" s="19"/>
      <c r="E9" s="36"/>
      <c r="F9" s="36"/>
      <c r="G9" s="36"/>
      <c r="H9" s="42"/>
    </row>
    <row r="10" spans="1:10" x14ac:dyDescent="0.25">
      <c r="A10" s="9"/>
      <c r="B10" s="9"/>
      <c r="C10" s="9"/>
      <c r="D10" s="9"/>
      <c r="E10" s="9"/>
      <c r="F10" s="9"/>
      <c r="G10" s="9"/>
    </row>
    <row r="11" spans="1:10" x14ac:dyDescent="0.25">
      <c r="A11" s="30" t="s">
        <v>19</v>
      </c>
      <c r="B11" s="30"/>
      <c r="C11" s="30"/>
      <c r="D11" s="30"/>
      <c r="E11" s="30"/>
      <c r="F11" s="30"/>
      <c r="G11" s="30"/>
    </row>
    <row r="12" spans="1:10" ht="47.25" x14ac:dyDescent="0.25">
      <c r="A12" s="10" t="s">
        <v>14</v>
      </c>
      <c r="B12" s="11" t="s">
        <v>15</v>
      </c>
      <c r="C12" s="11" t="s">
        <v>16</v>
      </c>
      <c r="D12" s="11" t="s">
        <v>20</v>
      </c>
      <c r="E12" s="11" t="s">
        <v>18</v>
      </c>
      <c r="F12" s="11" t="s">
        <v>22</v>
      </c>
      <c r="G12" s="11" t="s">
        <v>23</v>
      </c>
      <c r="H12" s="11" t="s">
        <v>25</v>
      </c>
    </row>
    <row r="13" spans="1:10" x14ac:dyDescent="0.25">
      <c r="A13" s="12">
        <v>1</v>
      </c>
      <c r="B13" s="13" t="s">
        <v>26</v>
      </c>
      <c r="C13" s="5" t="s">
        <v>26</v>
      </c>
      <c r="D13" s="12" t="s">
        <v>21</v>
      </c>
      <c r="E13" s="14">
        <v>50</v>
      </c>
      <c r="F13" s="16">
        <v>24</v>
      </c>
      <c r="G13" s="16">
        <v>365</v>
      </c>
      <c r="H13" s="21">
        <f>(E13*F13*G13)/('Par infrastruktūru'!$B$8*'Par infrastruktūru'!$B$11*'Par infrastruktūru'!$B$10)</f>
        <v>0.05</v>
      </c>
    </row>
    <row r="14" spans="1:10" x14ac:dyDescent="0.25">
      <c r="A14" s="12">
        <v>2</v>
      </c>
      <c r="B14" s="13"/>
      <c r="C14" s="5"/>
      <c r="D14" s="12"/>
      <c r="E14" s="14"/>
      <c r="F14" s="16"/>
      <c r="G14" s="16"/>
      <c r="H14" s="21">
        <f>(E14*F14*G14)/('Par infrastruktūru'!$B$8*'Par infrastruktūru'!$B$11*'Par infrastruktūru'!$B$10)</f>
        <v>0</v>
      </c>
    </row>
    <row r="15" spans="1:10" x14ac:dyDescent="0.25">
      <c r="A15" s="12"/>
      <c r="B15" s="13"/>
      <c r="C15" s="5"/>
      <c r="D15" s="12"/>
      <c r="E15" s="14"/>
      <c r="F15" s="16"/>
      <c r="G15" s="16"/>
      <c r="H15" s="21">
        <f>(E15*F15*G15)/('Par infrastruktūru'!$B$8*'Par infrastruktūru'!$B$11*'Par infrastruktūru'!$B$10)</f>
        <v>0</v>
      </c>
    </row>
    <row r="16" spans="1:10" x14ac:dyDescent="0.25">
      <c r="A16" s="12"/>
      <c r="B16" s="13"/>
      <c r="C16" s="5"/>
      <c r="D16" s="12"/>
      <c r="E16" s="14"/>
      <c r="F16" s="16"/>
      <c r="G16" s="16"/>
      <c r="H16" s="21">
        <f>(E16*F16*G16)/('Par infrastruktūru'!$B$8*'Par infrastruktūru'!$B$11*'Par infrastruktūru'!$B$10)</f>
        <v>0</v>
      </c>
    </row>
    <row r="17" spans="1:8" s="9" customFormat="1" ht="18.75" customHeight="1" x14ac:dyDescent="0.25">
      <c r="A17" s="37" t="s">
        <v>42</v>
      </c>
      <c r="B17" s="37"/>
      <c r="C17" s="37"/>
      <c r="D17" s="15"/>
      <c r="E17" s="39" t="s">
        <v>49</v>
      </c>
      <c r="F17" s="39"/>
      <c r="G17" s="39"/>
      <c r="H17" s="43">
        <f>SUM(H13:H16)</f>
        <v>0.05</v>
      </c>
    </row>
    <row r="18" spans="1:8" s="9" customFormat="1" x14ac:dyDescent="0.25">
      <c r="A18" s="38"/>
      <c r="B18" s="38"/>
      <c r="C18" s="38"/>
      <c r="D18" s="15"/>
      <c r="E18" s="40"/>
      <c r="F18" s="40"/>
      <c r="G18" s="40"/>
      <c r="H18" s="44"/>
    </row>
    <row r="19" spans="1:8" x14ac:dyDescent="0.25">
      <c r="A19" s="38"/>
      <c r="B19" s="38"/>
      <c r="C19" s="38"/>
    </row>
    <row r="20" spans="1:8" x14ac:dyDescent="0.25">
      <c r="A20" s="38"/>
      <c r="B20" s="38"/>
      <c r="C20" s="38"/>
      <c r="E20" s="15"/>
      <c r="G20"/>
      <c r="H20"/>
    </row>
    <row r="21" spans="1:8" x14ac:dyDescent="0.25">
      <c r="E21" s="15"/>
      <c r="G21"/>
      <c r="H21"/>
    </row>
    <row r="23" spans="1:8" x14ac:dyDescent="0.25">
      <c r="B23" s="27" t="s">
        <v>43</v>
      </c>
      <c r="C23" s="27"/>
      <c r="D23" s="27"/>
      <c r="E23" s="27"/>
    </row>
  </sheetData>
  <mergeCells count="9">
    <mergeCell ref="E8:G9"/>
    <mergeCell ref="H8:H9"/>
    <mergeCell ref="B23:E23"/>
    <mergeCell ref="A1:G1"/>
    <mergeCell ref="A2:G2"/>
    <mergeCell ref="A11:G11"/>
    <mergeCell ref="A17:C20"/>
    <mergeCell ref="E17:G18"/>
    <mergeCell ref="H17:H1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0BC3-460A-45A0-8793-49ED9FDD1894}">
  <dimension ref="A1:J9"/>
  <sheetViews>
    <sheetView tabSelected="1" workbookViewId="0">
      <selection activeCell="E7" sqref="E7:G8"/>
    </sheetView>
  </sheetViews>
  <sheetFormatPr defaultRowHeight="15.75" x14ac:dyDescent="0.25"/>
  <cols>
    <col min="1" max="1" width="9.140625" style="1"/>
    <col min="2" max="2" width="22.7109375" style="1" customWidth="1"/>
    <col min="3" max="3" width="36.42578125" style="1" customWidth="1"/>
    <col min="4" max="4" width="28.85546875" style="1" customWidth="1"/>
    <col min="5" max="5" width="19.140625" style="1" customWidth="1"/>
    <col min="6" max="6" width="10" style="1" customWidth="1"/>
    <col min="7" max="7" width="10.42578125" style="1" customWidth="1"/>
    <col min="8" max="8" width="16.5703125" style="1" customWidth="1"/>
    <col min="9" max="9" width="14.85546875" style="1" bestFit="1" customWidth="1"/>
    <col min="10" max="16384" width="9.140625" style="1"/>
  </cols>
  <sheetData>
    <row r="1" spans="1:10" s="9" customFormat="1" x14ac:dyDescent="0.25">
      <c r="A1" s="29" t="s">
        <v>13</v>
      </c>
      <c r="B1" s="29"/>
      <c r="C1" s="29"/>
      <c r="D1" s="29"/>
      <c r="E1" s="29"/>
      <c r="F1" s="29"/>
      <c r="G1" s="29"/>
    </row>
    <row r="2" spans="1:10" s="9" customFormat="1" ht="47.25" x14ac:dyDescent="0.25">
      <c r="A2" s="10" t="s">
        <v>14</v>
      </c>
      <c r="B2" s="11" t="s">
        <v>15</v>
      </c>
      <c r="C2" s="11" t="s">
        <v>16</v>
      </c>
      <c r="D2" s="11" t="s">
        <v>17</v>
      </c>
      <c r="E2" s="11" t="s">
        <v>18</v>
      </c>
      <c r="F2" s="11" t="s">
        <v>22</v>
      </c>
      <c r="G2" s="11" t="s">
        <v>23</v>
      </c>
      <c r="H2" s="11" t="s">
        <v>25</v>
      </c>
    </row>
    <row r="3" spans="1:10" ht="110.25" x14ac:dyDescent="0.25">
      <c r="A3" s="12">
        <v>1</v>
      </c>
      <c r="B3" s="13" t="s">
        <v>28</v>
      </c>
      <c r="C3" s="5" t="s">
        <v>36</v>
      </c>
      <c r="D3" s="12" t="s">
        <v>29</v>
      </c>
      <c r="E3" s="14">
        <v>120</v>
      </c>
      <c r="F3" s="20">
        <v>24</v>
      </c>
      <c r="G3" s="16">
        <v>365</v>
      </c>
      <c r="H3" s="21">
        <f>(E3*F3*G3)/(('Par infrastruktūru'!$B$8*'Par infrastruktūru'!$B$12)*'Par infrastruktūru'!$B$10*'Par infrastruktūru'!$B$11)*100%</f>
        <v>0.12631578947368421</v>
      </c>
      <c r="I3" s="22"/>
      <c r="J3" s="24"/>
    </row>
    <row r="4" spans="1:10" ht="47.25" x14ac:dyDescent="0.25">
      <c r="A4" s="12">
        <v>2</v>
      </c>
      <c r="B4" s="13" t="s">
        <v>37</v>
      </c>
      <c r="C4" s="5" t="s">
        <v>39</v>
      </c>
      <c r="D4" s="12" t="s">
        <v>38</v>
      </c>
      <c r="E4" s="14">
        <v>50</v>
      </c>
      <c r="F4" s="20">
        <v>3</v>
      </c>
      <c r="G4" s="16">
        <v>152</v>
      </c>
      <c r="H4" s="21">
        <f>(E4*F4*G4)/(('Par infrastruktūru'!$B$8*'Par infrastruktūru'!$B$12)*'Par infrastruktūru'!$B$10*'Par infrastruktūru'!$B$11)*100%</f>
        <v>2.7397260273972603E-3</v>
      </c>
    </row>
    <row r="5" spans="1:10" x14ac:dyDescent="0.25">
      <c r="A5" s="12"/>
      <c r="B5" s="13"/>
      <c r="C5" s="5"/>
      <c r="D5" s="12"/>
      <c r="E5" s="14"/>
      <c r="F5" s="20"/>
      <c r="G5" s="16"/>
      <c r="H5" s="21">
        <f>(E5*F5*G5)/(('Par infrastruktūru'!$B$8*'Par infrastruktūru'!$B$12)*'Par infrastruktūru'!$B$10*'Par infrastruktūru'!$B$11)*100%</f>
        <v>0</v>
      </c>
    </row>
    <row r="6" spans="1:10" x14ac:dyDescent="0.25">
      <c r="A6" s="12"/>
      <c r="B6" s="13"/>
      <c r="C6" s="5"/>
      <c r="D6" s="12"/>
      <c r="E6" s="14"/>
      <c r="F6" s="20"/>
      <c r="G6" s="20"/>
      <c r="H6" s="21">
        <f>(E6*F6*G6)/(('Par infrastruktūru'!$B$8*'Par infrastruktūru'!$B$12)*'Par infrastruktūru'!$B$10*'Par infrastruktūru'!$B$11)*100%</f>
        <v>0</v>
      </c>
    </row>
    <row r="7" spans="1:10" x14ac:dyDescent="0.25">
      <c r="A7" s="17"/>
      <c r="B7" s="18"/>
      <c r="C7" s="19"/>
      <c r="D7" s="17"/>
      <c r="E7" s="35" t="s">
        <v>44</v>
      </c>
      <c r="F7" s="35"/>
      <c r="G7" s="35"/>
      <c r="H7" s="31">
        <f>SUM(H3:H6)</f>
        <v>0.12905551550108146</v>
      </c>
    </row>
    <row r="8" spans="1:10" x14ac:dyDescent="0.25">
      <c r="C8" s="19"/>
      <c r="E8" s="36"/>
      <c r="F8" s="36"/>
      <c r="G8" s="36"/>
      <c r="H8" s="32"/>
    </row>
    <row r="9" spans="1:10" x14ac:dyDescent="0.25">
      <c r="A9" s="9"/>
      <c r="B9" s="9"/>
      <c r="C9" s="9"/>
      <c r="D9" s="9"/>
      <c r="E9" s="9"/>
      <c r="F9" s="9"/>
      <c r="G9" s="9"/>
    </row>
  </sheetData>
  <mergeCells count="3">
    <mergeCell ref="A1:G1"/>
    <mergeCell ref="E7:G8"/>
    <mergeCell ref="H7:H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Maija Skripste</cp:lastModifiedBy>
  <dcterms:created xsi:type="dcterms:W3CDTF">2021-09-16T15:34:31Z</dcterms:created>
  <dcterms:modified xsi:type="dcterms:W3CDTF">2021-11-12T12:10:50Z</dcterms:modified>
</cp:coreProperties>
</file>