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flagovlv.sharepoint.com/sites/VAN/Shared Documents/VAN/GNU_MVK_VVU/MVK_deklarācijas_grozijumi/"/>
    </mc:Choice>
  </mc:AlternateContent>
  <xr:revisionPtr revIDLastSave="3434" documentId="11_FFA9DA1C2071C268116089C53B78E1635C4FA2EB" xr6:coauthVersionLast="47" xr6:coauthVersionMax="47" xr10:uidLastSave="{91FD58B1-9720-4DE9-8D71-D2552C039FBF}"/>
  <bookViews>
    <workbookView xWindow="28680" yWindow="-120" windowWidth="29040" windowHeight="15720" activeTab="1" xr2:uid="{00000000-000D-0000-FFFF-FFFF00000000}"/>
  </bookViews>
  <sheets>
    <sheet name="MVK_deklarācija" sheetId="7" r:id="rId1"/>
    <sheet name="MVK_deklar._konsolidēti_pārska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7" l="1"/>
  <c r="F72" i="7"/>
  <c r="G72" i="6"/>
  <c r="F74" i="7"/>
  <c r="F73" i="7"/>
  <c r="F71" i="7"/>
  <c r="L70" i="7"/>
  <c r="K70" i="7"/>
  <c r="J70" i="7"/>
  <c r="L69" i="7"/>
  <c r="K69" i="7"/>
  <c r="J69" i="7"/>
  <c r="L68" i="7"/>
  <c r="K68" i="7"/>
  <c r="J68" i="7"/>
  <c r="L67" i="7"/>
  <c r="K67" i="7"/>
  <c r="J67" i="7"/>
  <c r="L66" i="7"/>
  <c r="K66" i="7"/>
  <c r="J66" i="7"/>
  <c r="L65" i="7"/>
  <c r="K65" i="7"/>
  <c r="J65" i="7"/>
  <c r="L64" i="7"/>
  <c r="K64" i="7"/>
  <c r="J64" i="7"/>
  <c r="L63" i="7"/>
  <c r="K63" i="7"/>
  <c r="J63" i="7"/>
  <c r="L62" i="7"/>
  <c r="K62" i="7"/>
  <c r="J62" i="7"/>
  <c r="L61" i="7"/>
  <c r="K61" i="7"/>
  <c r="J61" i="7"/>
  <c r="L60" i="7"/>
  <c r="K60" i="7"/>
  <c r="J60" i="7"/>
  <c r="L59" i="7"/>
  <c r="K59" i="7"/>
  <c r="J59" i="7"/>
  <c r="L58" i="7"/>
  <c r="K58" i="7"/>
  <c r="J58" i="7"/>
  <c r="L57" i="7"/>
  <c r="K57" i="7"/>
  <c r="J57" i="7"/>
  <c r="L56" i="7"/>
  <c r="K56" i="7"/>
  <c r="J56" i="7"/>
  <c r="L55" i="7"/>
  <c r="K55" i="7"/>
  <c r="J55" i="7"/>
  <c r="L54" i="7"/>
  <c r="K54" i="7"/>
  <c r="J54" i="7"/>
  <c r="L53" i="7"/>
  <c r="K53" i="7"/>
  <c r="J53" i="7"/>
  <c r="L52" i="7"/>
  <c r="K52" i="7"/>
  <c r="J52" i="7"/>
  <c r="L51" i="7"/>
  <c r="K51" i="7"/>
  <c r="J51" i="7"/>
  <c r="L50" i="7"/>
  <c r="K50" i="7"/>
  <c r="J50" i="7"/>
  <c r="L49" i="7"/>
  <c r="K49" i="7"/>
  <c r="J49" i="7"/>
  <c r="L48" i="7"/>
  <c r="K48" i="7"/>
  <c r="J48" i="7"/>
  <c r="L47" i="7"/>
  <c r="K47" i="7"/>
  <c r="J47" i="7"/>
  <c r="L46" i="7"/>
  <c r="K46" i="7"/>
  <c r="J46" i="7"/>
  <c r="L45" i="7"/>
  <c r="K45" i="7"/>
  <c r="J45" i="7"/>
  <c r="L44" i="7"/>
  <c r="K44" i="7"/>
  <c r="J44" i="7"/>
  <c r="L43" i="7"/>
  <c r="K43" i="7"/>
  <c r="J43" i="7"/>
  <c r="L42" i="7"/>
  <c r="K42" i="7"/>
  <c r="J42" i="7"/>
  <c r="G73" i="7" s="1"/>
  <c r="L41" i="7"/>
  <c r="K41" i="7"/>
  <c r="J41" i="7"/>
  <c r="F40" i="7"/>
  <c r="F9" i="7"/>
  <c r="F71" i="6"/>
  <c r="F40" i="6"/>
  <c r="F9" i="6"/>
  <c r="L43" i="6"/>
  <c r="I74" i="6" s="1"/>
  <c r="L42" i="6"/>
  <c r="I73" i="6" s="1"/>
  <c r="L41" i="6"/>
  <c r="I72" i="6" s="1"/>
  <c r="K43" i="6"/>
  <c r="H74" i="6" s="1"/>
  <c r="K42" i="6"/>
  <c r="H73" i="6" s="1"/>
  <c r="K41" i="6"/>
  <c r="H72" i="6" s="1"/>
  <c r="J43" i="6"/>
  <c r="G74" i="6" s="1"/>
  <c r="J42" i="6"/>
  <c r="G73" i="6" s="1"/>
  <c r="J41" i="6"/>
  <c r="F73" i="6"/>
  <c r="F74" i="6"/>
  <c r="F72" i="6"/>
  <c r="H74" i="7" l="1"/>
  <c r="H73" i="7"/>
  <c r="I72" i="7"/>
  <c r="H72" i="7"/>
  <c r="I74" i="7"/>
  <c r="G74" i="7"/>
  <c r="I7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BC491EC5-47D8-450E-AA14-7995D2F7E5D3}">
      <text>
        <r>
          <rPr>
            <sz val="12"/>
            <color indexed="81"/>
            <rFont val="Aptos"/>
            <family val="2"/>
          </rPr>
          <t>Secīgi numurē visus analizētos uzņēmumus</t>
        </r>
      </text>
    </comment>
    <comment ref="F5" authorId="0" shapeId="0" xr:uid="{B68B7830-3258-41BE-9C22-5E6A022EFE61}">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D3F1E178-A967-416B-837A-89666AB09EC2}">
      <text>
        <r>
          <rPr>
            <sz val="10"/>
            <color indexed="81"/>
            <rFont val="Apotos"/>
            <charset val="186"/>
          </rPr>
          <t>Norāda datus atbilstoši gada pārskata datiem</t>
        </r>
      </text>
    </comment>
    <comment ref="H5" authorId="0" shapeId="0" xr:uid="{0FCBC259-2570-452E-92E3-07847CF65879}">
      <text>
        <r>
          <rPr>
            <sz val="10"/>
            <color indexed="81"/>
            <rFont val="Apotos"/>
            <charset val="186"/>
          </rPr>
          <t>Norāda datus atbilstoši gada pārskata datiem</t>
        </r>
        <r>
          <rPr>
            <sz val="9"/>
            <color indexed="81"/>
            <rFont val="Tahoma"/>
            <family val="2"/>
          </rPr>
          <t xml:space="preserve">
</t>
        </r>
      </text>
    </comment>
    <comment ref="I5" authorId="0" shapeId="0" xr:uid="{79EE2DCD-317E-449D-997E-F8DE182DEA21}">
      <text>
        <r>
          <rPr>
            <sz val="10"/>
            <color indexed="81"/>
            <rFont val="Apotos"/>
            <charset val="186"/>
          </rPr>
          <t>Norāda datus atbilstoši gada pārskata datiem</t>
        </r>
      </text>
    </comment>
    <comment ref="C9" authorId="0" shapeId="0" xr:uid="{B22D24B9-3175-47E2-BBFE-A73692452F2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263DA14D-5438-4A85-B474-7ED3A03BEA65}">
      <text>
        <r>
          <rPr>
            <sz val="10"/>
            <color indexed="81"/>
            <rFont val="Apotos"/>
            <charset val="186"/>
          </rPr>
          <t>Norāda līdzdalības apmēru procentos</t>
        </r>
        <r>
          <rPr>
            <sz val="9"/>
            <color indexed="81"/>
            <rFont val="Tahoma"/>
            <family val="2"/>
          </rPr>
          <t xml:space="preserve">
</t>
        </r>
      </text>
    </comment>
    <comment ref="F9" authorId="0" shapeId="0" xr:uid="{D98EA4DE-1864-4B8D-A29B-1E136D89197F}">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F7AF95F1-652B-4E42-AD45-1193E29E1612}">
      <text>
        <r>
          <rPr>
            <sz val="10"/>
            <color indexed="81"/>
            <rFont val="Apotos"/>
            <charset val="186"/>
          </rPr>
          <t>Datus norāda 100% apmērā</t>
        </r>
        <r>
          <rPr>
            <sz val="9"/>
            <color indexed="81"/>
            <rFont val="Tahoma"/>
            <family val="2"/>
          </rPr>
          <t xml:space="preserve">
</t>
        </r>
      </text>
    </comment>
    <comment ref="H9" authorId="0" shapeId="0" xr:uid="{95D2D9D2-AFDD-4E49-923D-BA9C8535B6FD}">
      <text>
        <r>
          <rPr>
            <sz val="10"/>
            <color indexed="81"/>
            <rFont val="Apotos"/>
            <charset val="186"/>
          </rPr>
          <t>Datus norāda 100% apmērā</t>
        </r>
        <r>
          <rPr>
            <sz val="9"/>
            <color indexed="81"/>
            <rFont val="Tahoma"/>
            <family val="2"/>
          </rPr>
          <t xml:space="preserve">
</t>
        </r>
      </text>
    </comment>
    <comment ref="I9" authorId="0" shapeId="0" xr:uid="{B63EC9DC-197A-4B32-B0A5-E54484543AA3}">
      <text>
        <r>
          <rPr>
            <sz val="10"/>
            <color indexed="81"/>
            <rFont val="Aptos"/>
            <family val="2"/>
          </rPr>
          <t>Datus norāda 100% apmērā</t>
        </r>
        <r>
          <rPr>
            <sz val="9"/>
            <color indexed="81"/>
            <rFont val="Tahoma"/>
            <family val="2"/>
          </rPr>
          <t xml:space="preserve">
</t>
        </r>
      </text>
    </comment>
    <comment ref="F40" authorId="0" shapeId="0" xr:uid="{F027ADF6-CE13-4AC3-985B-DE695362720A}">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E2CFE042-DA54-4BEF-AF3B-04A268AEAD45}">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5CD91A5A-308F-4561-BB98-E96F343C4E35}">
      <text>
        <r>
          <rPr>
            <sz val="9"/>
            <color indexed="81"/>
            <rFont val="Tahoma"/>
            <family val="2"/>
          </rPr>
          <t xml:space="preserve">Datus norāda 100% apmērā
</t>
        </r>
      </text>
    </comment>
    <comment ref="I40" authorId="0" shapeId="0" xr:uid="{D3B5B644-0475-4DA5-8B8E-823FE41BBCFC}">
      <text>
        <r>
          <rPr>
            <sz val="9"/>
            <color indexed="81"/>
            <rFont val="Tahoma"/>
            <family val="2"/>
          </rPr>
          <t xml:space="preserve">Datus norāda 100% apmērā
</t>
        </r>
      </text>
    </comment>
    <comment ref="J40" authorId="0" shapeId="0" xr:uid="{82E98EC9-C931-4ABB-B3E9-E4FEACDC2053}">
      <text>
        <r>
          <rPr>
            <sz val="9"/>
            <color indexed="81"/>
            <rFont val="Tahoma"/>
            <family val="2"/>
          </rPr>
          <t xml:space="preserve">Dati tiek sareizināti  proporcionāli līdzdalībai 
</t>
        </r>
      </text>
    </comment>
    <comment ref="K40" authorId="0" shapeId="0" xr:uid="{5A06A610-BFAA-4B2E-9DE9-A8F155AC8ED3}">
      <text>
        <r>
          <rPr>
            <sz val="9"/>
            <color indexed="81"/>
            <rFont val="Tahoma"/>
            <family val="2"/>
          </rPr>
          <t xml:space="preserve">Dati tiek sareizināti  proporcionāli līdzdalībai
</t>
        </r>
      </text>
    </comment>
    <comment ref="L40" authorId="0" shapeId="0" xr:uid="{CCBB5387-215C-4E8A-B334-0CB21D2FD454}">
      <text>
        <r>
          <rPr>
            <sz val="9"/>
            <color indexed="81"/>
            <rFont val="Tahoma"/>
            <family val="2"/>
          </rPr>
          <t xml:space="preserve">Dati tiek sareizināti  proporcionāli līdzdalībai
</t>
        </r>
      </text>
    </comment>
    <comment ref="M71" authorId="0" shapeId="0" xr:uid="{77C6B2A4-4895-45EB-8A11-2E20EA324CEE}">
      <text>
        <r>
          <rPr>
            <sz val="10"/>
            <color indexed="81"/>
            <rFont val="Apotos"/>
            <charset val="186"/>
          </rPr>
          <t>Nosaka pēc 1.tabulas Mikrouzņēmums, mazais vai vidējais uzņēmums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<sst xmlns="http://schemas.openxmlformats.org/spreadsheetml/2006/main" count="183" uniqueCount="81">
  <si>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</si>
  <si>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</si>
  <si>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</si>
  <si>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</si>
  <si>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</si>
  <si>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</si>
  <si>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</si>
  <si>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</si>
  <si>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</si>
  <si>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</si>
  <si>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</si>
  <si>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</si>
  <si>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</si>
  <si>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</si>
  <si>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</si>
  <si>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</si>
  <si>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</si>
  <si>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</si>
  <si>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</si>
  <si>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</si>
  <si>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</si>
  <si>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</si>
  <si>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</si>
  <si>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</si>
  <si>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</si>
  <si>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</si>
  <si>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</si>
  <si>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</si>
  <si>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</si>
  <si>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</si>
  <si>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</si>
  <si>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</si>
  <si>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</si>
  <si>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</si>
  <si>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</si>
  <si>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</si>
  <si>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</si>
  <si>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</si>
  <si>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</si>
  <si>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</si>
  <si>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</si>
  <si>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</si>
  <si>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</si>
  <si>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</si>
  <si>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</si>
  <si>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</si>
  <si>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</si>
  <si>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</si>
  <si>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</si>
  <si>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</si>
  <si>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</si>
  <si>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</si>
  <si>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</si>
  <si>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</si>
  <si>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</si>
  <si>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</si>
  <si>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</si>
  <si>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</si>
  <si>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</si>
  <si>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</si>
  <si>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</si>
  <si>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</si>
  <si>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</si>
  <si>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</si>
  <si>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</si>
  <si>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</si>
  <si>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</si>
  <si>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</si>
  <si>
    <t>https://eur-lex.europa.eu/legal-content/LV/TXT/HTML/?uri=CELEX:32014R0651#anx_I</t>
  </si>
  <si>
    <t xml:space="preserve">Uzņēmuma datu apkopošana (KOMISIJAS REGULA (ES) Nr. 651/2014, I PIELIKUMS, MVU DEFINĪCIJAS 6.pants) </t>
  </si>
  <si>
    <r>
      <t>Deklarācija par komercsabiedrības atbilstību mazajai (sīkajai) vai vidējai komercsabiedrībai (</t>
    </r>
    <r>
      <rPr>
        <b/>
        <sz val="18"/>
        <color theme="8"/>
        <rFont val="Aptos"/>
        <family val="2"/>
      </rPr>
      <t>ja ir konsolidētie pārskati</t>
    </r>
    <r>
      <rPr>
        <b/>
        <sz val="18"/>
        <color theme="1"/>
        <rFont val="Aptos"/>
        <family val="2"/>
      </rPr>
      <t>)</t>
    </r>
  </si>
  <si>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</si>
  <si>
    <t>uzņēmumu  darbinieku skaits</t>
  </si>
  <si>
    <t xml:space="preserve"> uzņēmumu neto  apgrozījums</t>
  </si>
  <si>
    <t xml:space="preserve"> uzņēmumu gada kopsavilkuma bilance</t>
  </si>
  <si>
    <t>Norāda projekta iesniedzēja gada finanšu datus, bet nesummē datus kopā ar pārējiem saistītās grupas dalībniekiem, ja uzņēmums ir iekļauts konsolidētajā pārskatā</t>
  </si>
  <si>
    <r>
      <t xml:space="preserve">1. Datus par autonomu uzņēmumu, tostarp darbinieku skaitu, nosaka, balstoties tikai un vienīgi uz minētā uzņēmuma pārskatiem.
2. Datus par uzņēmumu, tostarp darbinieku skaitu, kam ir partneruzņēmumi vai saistīti uzņēmumi, nosaka, balstoties uz uzņēmuma pārskatiem un citiem datiem vai, ja tādi pastāv, uz konsolidētajiem uzņēmuma pārskatiem vai konsolidētajiem pārskatiem, kuros uzņēmums iekļauts konsolidācijas rezultātā. 
</t>
    </r>
    <r>
      <rPr>
        <sz val="11"/>
        <color theme="1"/>
        <rFont val="Aptos"/>
        <family val="2"/>
      </rPr>
      <t>Datus, kas minēti pirmajā daļā, papildina ar datiem par attiecīgā uzņēmuma partneruzņēmumiem, kas atrodas tieši augšup vai lejup no tā. Summēšanu veic proporcionāli līdzdalības procentiem kapitālā vai balsstiesībām (ņemot vērā lielāko procentuālo īpatsvaru). Savstarpējas līdzdalības gadījumā ņem vērā lielāko procentuālo īpatsvaru.</t>
    </r>
    <r>
      <rPr>
        <sz val="14"/>
        <color theme="1"/>
        <rFont val="Aptos"/>
        <family val="2"/>
      </rPr>
      <t xml:space="preserve">
Pirmajā un otrajā daļā minētajiem datiem pievieno 100 % datu par katru uzņēmumu, kas ir tieši vai netieši saistīts ar attiecīgo uzņēmumu, ja šie dati jau nav iekļauti konsolidētajos pārskatos.
3. Piemērojot 2. punktu, datus par attiecīgā uzņēmuma partneruzņēmumiem iegūst no pārskatiem un pārējiem datiem, ja iespējams – konsolidētiem. Tiem pievieno 100 % datu par uzņēmumiem, kas saistīti ar šiem partneruzņēmumiem, ja vien to pārskata dati jau nav iekļauti, veicot konsolidāciju.
Piemērojot jau minēto 2. punktu, dati par uzņēmumiem, kas saistīti ar attiecīgo uzņēmumu, ir iegūstami no to pārskatiem un pārējiem datiem, ja iespējams – konsolidētiem. Tos proporcionāli papildina ar datiem par šāda saistītā uzņēmuma iespējamiem partneruzņēmumiem, kas atrodas tieši augšup vai lejup no tā, ja vien tie jau nav iekļauti konsolidētajos pārskatos proporcionāli līdzdalībai, kas atbilst vismaz 2. punkta otrajā daļā norādītajam procentuālajam īpatsvaram.
4. Ja konsolidētajos pārskatos nav uzrādīti dati par konkrēta uzņēmuma darbinieku skaitu, šos skaitļus aprēķina, proporcionāli summējot datus par tā partneruzņēmumiem un papildinot tos ar datiem par uzņēmumiem, ar kuriem attiecīgais uzņēmums ir saistīts.</t>
    </r>
  </si>
  <si>
    <t>Uzņēmuma datu apkopošana KOMISIJAS REGULA (ES) Nr. 651/2014, I PIELIKUMS, MVU DEFINĪCIJA</t>
  </si>
  <si>
    <r>
      <t xml:space="preserve">Ja uzņēmums gatavo kosolidēto gada pārskatu vai kāds no saistītajiem uzņēmumiem gatavo konsolidēto gada pārskatu -  
ir pieejams piemērs MVK _deklarācijas darba lapā </t>
    </r>
    <r>
      <rPr>
        <b/>
        <sz val="14"/>
        <color theme="8"/>
        <rFont val="Aptos"/>
        <family val="2"/>
      </rPr>
      <t>MVK_deklar._kosnolidēti_pārskati</t>
    </r>
  </si>
  <si>
    <r>
      <t xml:space="preserve">Vēršam uzmanību, ka tabulā, ja vēlaties papildināt rindas, lai ievadītu papildus saistītos vai partneruzņēmumus, kas ir ārpus konsolidētajiem datiem, ir paslēptas rindas (iezīmē rindu zem kuras vēlas papildināt ar rindu un nospiež unhide), kā arī precizē </t>
    </r>
    <r>
      <rPr>
        <sz val="12"/>
        <color theme="9" tint="-0.499984740745262"/>
        <rFont val="Aptos"/>
        <family val="2"/>
      </rPr>
      <t>summēšanas formulu ar zaļo krāsu iekrāsotajās rindās.</t>
    </r>
    <r>
      <rPr>
        <sz val="12"/>
        <color theme="1"/>
        <rFont val="Aptos"/>
        <family val="2"/>
      </rPr>
      <t xml:space="preserve">
</t>
    </r>
    <r>
      <rPr>
        <sz val="12"/>
        <color theme="9" tint="-0.499984740745262"/>
        <rFont val="Aptos"/>
        <family val="2"/>
      </rPr>
      <t xml:space="preserve">Dati rindās (iekrāsoti zaļā krāsā) automātiski sasummējas. </t>
    </r>
    <r>
      <rPr>
        <sz val="12"/>
        <color theme="1"/>
        <rFont val="Aptos"/>
        <family val="2"/>
      </rPr>
      <t xml:space="preserve">
Piezīmes ar paskaidrojumiem ir ietvertas virsrakstu kollonu labajā augšējā stūrī.
Informācijas kopsavilkums - par mazā, vidējā komersanta statusa noteikšana (MVU) un par autonomu, saistītu, partneruzņēmumu, uzņēmumu datu apkopošanu, ir atrodams zem tabulas, bet plašāka informācija un skaidrojumi Centrālās finanšu līguma aģentūras mājas lapā:
</t>
    </r>
  </si>
  <si>
    <t>Konsolidēts uzņēmumu pārskats, kurā iekļauti uzņēmumu SIA 'A", SIA "1" un citu saistīto uzņēmumu finanšu dati (ja attiecināms)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</si>
</sst>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b/>
      <sz val="14"/>
      <name val="Aptos"/>
      <family val="2"/>
    </font>
    <font>
      <u/>
      <sz val="14"/>
      <color theme="10"/>
      <name val="Aptos"/>
      <family val="2"/>
    </font>
    <font>
      <sz val="14"/>
      <color theme="8"/>
      <name val="Aptos"/>
      <family val="2"/>
    </font>
    <font>
      <b/>
      <sz val="18"/>
      <color theme="8"/>
      <name val="Aptos"/>
      <family val="2"/>
    </font>
    <font>
      <b/>
      <sz val="14"/>
      <color theme="8"/>
      <name val="Aptos"/>
      <family val="2"/>
    </font>
    <font>
      <b/>
      <sz val="11"/>
      <color theme="1"/>
      <name val="Times New Roman"/>
      <family val="1"/>
    </font>
    <font>
      <sz val="12"/>
      <color theme="9" tint="-0.499984740745262"/>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3" fontId="10"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0" xfId="1"/>
    <xf numFmtId="0" fontId="13" fillId="0" borderId="0" xfId="0" applyFont="1" applyAlignment="1">
      <alignment vertical="top" wrapText="1"/>
    </xf>
    <xf numFmtId="0" fontId="12" fillId="2" borderId="0" xfId="0" applyFont="1" applyFill="1" applyAlignment="1">
      <alignment horizontal="left" vertical="center" wrapText="1"/>
    </xf>
    <xf numFmtId="0" fontId="28" fillId="0" borderId="0" xfId="0" applyFont="1"/>
    <xf numFmtId="0" fontId="2" fillId="2" borderId="0" xfId="1" applyFill="1" applyAlignment="1">
      <alignment horizontal="left"/>
    </xf>
    <xf numFmtId="0" fontId="1" fillId="2" borderId="0" xfId="0" applyFont="1" applyFill="1" applyAlignment="1">
      <alignment horizontal="left"/>
    </xf>
    <xf numFmtId="0" fontId="23" fillId="0" borderId="0" xfId="1" applyFont="1" applyAlignment="1">
      <alignment horizontal="left" vertical="top" wrapText="1"/>
    </xf>
    <xf numFmtId="0" fontId="24" fillId="0" borderId="0" xfId="1" applyFont="1" applyAlignment="1">
      <alignment horizontal="left" vertical="top" wrapText="1"/>
    </xf>
    <xf numFmtId="0" fontId="11" fillId="0" borderId="0" xfId="0" applyFont="1" applyAlignment="1">
      <alignment horizontal="left" wrapText="1"/>
    </xf>
    <xf numFmtId="0" fontId="25" fillId="0" borderId="0" xfId="0" applyFont="1" applyAlignment="1">
      <alignment horizontal="center" vertical="center" wrapText="1"/>
    </xf>
    <xf numFmtId="0" fontId="5" fillId="0" borderId="0" xfId="0" applyFont="1" applyAlignment="1">
      <alignment horizontal="center" vertical="center" wrapText="1"/>
    </xf>
    <xf numFmtId="0" fontId="2" fillId="0" borderId="0" xfId="1" applyAlignment="1">
      <alignment horizontal="left" vertical="top" wrapText="1"/>
    </xf>
    <xf numFmtId="0" fontId="15" fillId="0" borderId="0" xfId="0" applyFont="1" applyAlignment="1">
      <alignment horizontal="left" vertical="top"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0" borderId="0" xfId="0" applyFont="1" applyAlignment="1">
      <alignment horizontal="lef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top" wrapText="1"/>
    </xf>
    <xf numFmtId="0" fontId="11" fillId="0" borderId="5" xfId="0" applyFont="1" applyBorder="1" applyAlignment="1">
      <alignment horizontal="center"/>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1" fontId="5" fillId="2" borderId="7"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9" fontId="9" fillId="2" borderId="7"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0" fontId="9" fillId="2" borderId="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LV/TXT/HTML/?uri=CELEX:32014R0651" TargetMode="External"/><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LV/TXT/HTML/?uri=CELEX:32014R0651" TargetMode="External"/><Relationship Id="rId1" Type="http://schemas.openxmlformats.org/officeDocument/2006/relationships/hyperlink" Target="https://www.cfla.gov.lv/lv/mvk-gnu-un-vvu"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A629-5FBB-4AF4-ADCC-7093D6990ED2}">
  <sheetPr>
    <tabColor theme="9" tint="0.59999389629810485"/>
  </sheetPr>
  <dimension ref="B2:N96"/>
  <sheetViews>
    <sheetView zoomScale="87" zoomScaleNormal="87" zoomScaleSheetLayoutView="80" workbookViewId="0">
      <pane xSplit="2" ySplit="9" topLeftCell="F96" activePane="bottomRight" state="frozen"/>
      <selection pane="topRight" activeCell="C1" sqref="C1"/>
      <selection pane="bottomLeft" activeCell="A13" sqref="A13"/>
      <selection pane="bottomRight" activeCell="N96" sqref="N96"/>
    </sheetView>
  </sheetViews>
  <sheetFormatPr defaultColWidth="9.1796875" defaultRowHeight="15" customHeight="1" outlineLevelCol="1"/>
  <cols>
    <col min="1" max="1" width="1.81640625" style="1" customWidth="1"/>
    <col min="2" max="2" width="6.36328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66.81640625" style="1" customWidth="1"/>
    <col min="14" max="14" width="137.54296875" style="1" customWidth="1"/>
    <col min="15" max="16384" width="9.1796875" style="1"/>
  </cols>
  <sheetData>
    <row r="2" spans="2:14" ht="30.65" customHeight="1">
      <c r="B2" s="98" t="s">
        <v>0</v>
      </c>
      <c r="C2" s="98"/>
      <c r="D2" s="98"/>
      <c r="E2" s="98"/>
      <c r="F2" s="98"/>
      <c r="G2" s="98"/>
      <c r="H2" s="98"/>
      <c r="I2" s="98"/>
      <c r="J2" s="98"/>
      <c r="K2" s="98"/>
      <c r="L2" s="98"/>
      <c r="M2" s="98"/>
      <c r="N2" s="19"/>
    </row>
    <row r="3" spans="2:14" ht="64" customHeight="1">
      <c r="B3" s="23"/>
      <c r="C3" s="99" t="s">
        <v>71</v>
      </c>
      <c r="D3" s="100"/>
      <c r="E3" s="100"/>
      <c r="F3" s="100"/>
      <c r="G3" s="100"/>
      <c r="H3" s="100"/>
      <c r="I3" s="100"/>
      <c r="J3" s="100"/>
      <c r="K3" s="100"/>
      <c r="L3" s="100"/>
      <c r="M3" s="100"/>
      <c r="N3" s="19"/>
    </row>
    <row r="4" spans="2:14" ht="24.65" customHeight="1" thickBot="1">
      <c r="B4" s="40"/>
      <c r="C4" s="41" t="s">
        <v>42</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87">
        <v>1</v>
      </c>
      <c r="C6" s="89" t="s">
        <v>10</v>
      </c>
      <c r="D6" s="92">
        <v>40000572219</v>
      </c>
      <c r="E6" s="101" t="s">
        <v>11</v>
      </c>
      <c r="F6" s="4">
        <v>2024</v>
      </c>
      <c r="G6" s="5">
        <v>10</v>
      </c>
      <c r="H6" s="5">
        <v>50000</v>
      </c>
      <c r="I6" s="5">
        <v>100000</v>
      </c>
      <c r="J6" s="5"/>
      <c r="K6" s="5"/>
      <c r="L6" s="5"/>
      <c r="M6" s="5"/>
    </row>
    <row r="7" spans="2:14" ht="31.5" customHeight="1">
      <c r="B7" s="87"/>
      <c r="C7" s="90"/>
      <c r="D7" s="93"/>
      <c r="E7" s="96"/>
      <c r="F7" s="4">
        <v>2023</v>
      </c>
      <c r="G7" s="5">
        <v>8</v>
      </c>
      <c r="H7" s="5">
        <v>50000</v>
      </c>
      <c r="I7" s="5">
        <v>100000</v>
      </c>
      <c r="J7" s="5"/>
      <c r="K7" s="5"/>
      <c r="L7" s="5"/>
      <c r="M7" s="5"/>
    </row>
    <row r="8" spans="2:14" ht="33" customHeight="1">
      <c r="B8" s="88"/>
      <c r="C8" s="91"/>
      <c r="D8" s="94"/>
      <c r="E8" s="97"/>
      <c r="F8" s="4">
        <v>2022</v>
      </c>
      <c r="G8" s="5">
        <v>8</v>
      </c>
      <c r="H8" s="5">
        <v>50000</v>
      </c>
      <c r="I8" s="5">
        <v>100000</v>
      </c>
      <c r="J8" s="5"/>
      <c r="K8" s="5"/>
      <c r="L8" s="5"/>
      <c r="M8" s="5"/>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86">
        <v>2</v>
      </c>
      <c r="C10" s="89" t="s">
        <v>14</v>
      </c>
      <c r="D10" s="92">
        <v>40000572219</v>
      </c>
      <c r="E10" s="95">
        <v>1</v>
      </c>
      <c r="F10" s="4">
        <v>2024</v>
      </c>
      <c r="G10" s="5">
        <v>10</v>
      </c>
      <c r="H10" s="5">
        <v>50000</v>
      </c>
      <c r="I10" s="5">
        <v>100000</v>
      </c>
      <c r="J10" s="5"/>
      <c r="K10" s="5"/>
      <c r="L10" s="5"/>
      <c r="M10" s="14"/>
    </row>
    <row r="11" spans="2:14" s="15" customFormat="1" ht="40" customHeight="1">
      <c r="B11" s="87"/>
      <c r="C11" s="90"/>
      <c r="D11" s="93"/>
      <c r="E11" s="96"/>
      <c r="F11" s="4">
        <v>2023</v>
      </c>
      <c r="G11" s="5">
        <v>8</v>
      </c>
      <c r="H11" s="5">
        <v>50000</v>
      </c>
      <c r="I11" s="5">
        <v>100000</v>
      </c>
      <c r="J11" s="5"/>
      <c r="K11" s="5"/>
      <c r="L11" s="5"/>
      <c r="M11" s="14"/>
    </row>
    <row r="12" spans="2:14" s="15" customFormat="1" ht="40" customHeight="1">
      <c r="B12" s="88"/>
      <c r="C12" s="91"/>
      <c r="D12" s="94"/>
      <c r="E12" s="97"/>
      <c r="F12" s="4">
        <v>2022</v>
      </c>
      <c r="G12" s="5">
        <v>8</v>
      </c>
      <c r="H12" s="5">
        <v>50000</v>
      </c>
      <c r="I12" s="5">
        <v>100000</v>
      </c>
      <c r="J12" s="5"/>
      <c r="K12" s="5"/>
      <c r="L12" s="5"/>
      <c r="M12" s="14"/>
    </row>
    <row r="13" spans="2:14" s="15" customFormat="1" ht="40" hidden="1" customHeight="1">
      <c r="B13" s="86"/>
      <c r="C13" s="89" t="s">
        <v>15</v>
      </c>
      <c r="D13" s="92">
        <v>40000572219</v>
      </c>
      <c r="E13" s="95">
        <v>1</v>
      </c>
      <c r="F13" s="4">
        <v>2024</v>
      </c>
      <c r="G13" s="5">
        <v>10</v>
      </c>
      <c r="H13" s="5">
        <v>50000</v>
      </c>
      <c r="I13" s="5">
        <v>100000</v>
      </c>
      <c r="J13" s="5"/>
      <c r="K13" s="5"/>
      <c r="L13" s="5"/>
      <c r="M13" s="14"/>
    </row>
    <row r="14" spans="2:14" s="15" customFormat="1" ht="40" hidden="1" customHeight="1">
      <c r="B14" s="87"/>
      <c r="C14" s="90"/>
      <c r="D14" s="93"/>
      <c r="E14" s="96"/>
      <c r="F14" s="4">
        <v>2023</v>
      </c>
      <c r="G14" s="5">
        <v>8</v>
      </c>
      <c r="H14" s="5">
        <v>50000</v>
      </c>
      <c r="I14" s="5">
        <v>100000</v>
      </c>
      <c r="J14" s="5"/>
      <c r="K14" s="5"/>
      <c r="L14" s="5"/>
      <c r="M14" s="14"/>
    </row>
    <row r="15" spans="2:14" s="15" customFormat="1" ht="40" hidden="1" customHeight="1">
      <c r="B15" s="88"/>
      <c r="C15" s="91"/>
      <c r="D15" s="94"/>
      <c r="E15" s="97"/>
      <c r="F15" s="4">
        <v>2022</v>
      </c>
      <c r="G15" s="5">
        <v>8</v>
      </c>
      <c r="H15" s="5">
        <v>50000</v>
      </c>
      <c r="I15" s="5">
        <v>100000</v>
      </c>
      <c r="J15" s="5"/>
      <c r="K15" s="5"/>
      <c r="L15" s="5"/>
      <c r="M15" s="14"/>
    </row>
    <row r="16" spans="2:14" s="15" customFormat="1" ht="40" hidden="1" customHeight="1">
      <c r="B16" s="86"/>
      <c r="C16" s="89" t="s">
        <v>16</v>
      </c>
      <c r="D16" s="92">
        <v>40000572219</v>
      </c>
      <c r="E16" s="95">
        <v>1</v>
      </c>
      <c r="F16" s="4">
        <v>2024</v>
      </c>
      <c r="G16" s="5">
        <v>10</v>
      </c>
      <c r="H16" s="5">
        <v>50000</v>
      </c>
      <c r="I16" s="5">
        <v>100000</v>
      </c>
      <c r="J16" s="5"/>
      <c r="K16" s="5"/>
      <c r="L16" s="5"/>
      <c r="M16" s="14"/>
    </row>
    <row r="17" spans="2:13" s="15" customFormat="1" ht="40" hidden="1" customHeight="1">
      <c r="B17" s="87"/>
      <c r="C17" s="90"/>
      <c r="D17" s="93"/>
      <c r="E17" s="96"/>
      <c r="F17" s="4">
        <v>2023</v>
      </c>
      <c r="G17" s="5">
        <v>8</v>
      </c>
      <c r="H17" s="5">
        <v>50000</v>
      </c>
      <c r="I17" s="5">
        <v>100000</v>
      </c>
      <c r="J17" s="5"/>
      <c r="K17" s="5"/>
      <c r="L17" s="5"/>
      <c r="M17" s="14"/>
    </row>
    <row r="18" spans="2:13" s="15" customFormat="1" ht="40" hidden="1" customHeight="1">
      <c r="B18" s="88"/>
      <c r="C18" s="91"/>
      <c r="D18" s="94"/>
      <c r="E18" s="97"/>
      <c r="F18" s="4">
        <v>2022</v>
      </c>
      <c r="G18" s="5">
        <v>8</v>
      </c>
      <c r="H18" s="5">
        <v>50000</v>
      </c>
      <c r="I18" s="5">
        <v>100000</v>
      </c>
      <c r="J18" s="5"/>
      <c r="K18" s="5"/>
      <c r="L18" s="5"/>
      <c r="M18" s="14"/>
    </row>
    <row r="19" spans="2:13" s="15" customFormat="1" ht="40" hidden="1" customHeight="1">
      <c r="B19" s="86"/>
      <c r="C19" s="89" t="s">
        <v>17</v>
      </c>
      <c r="D19" s="92">
        <v>40000572219</v>
      </c>
      <c r="E19" s="95">
        <v>1</v>
      </c>
      <c r="F19" s="4">
        <v>2024</v>
      </c>
      <c r="G19" s="5">
        <v>10</v>
      </c>
      <c r="H19" s="5">
        <v>50000</v>
      </c>
      <c r="I19" s="5">
        <v>100000</v>
      </c>
      <c r="J19" s="5"/>
      <c r="K19" s="5"/>
      <c r="L19" s="5"/>
      <c r="M19" s="14"/>
    </row>
    <row r="20" spans="2:13" s="15" customFormat="1" ht="40" hidden="1" customHeight="1">
      <c r="B20" s="87"/>
      <c r="C20" s="90"/>
      <c r="D20" s="93"/>
      <c r="E20" s="96"/>
      <c r="F20" s="4">
        <v>2023</v>
      </c>
      <c r="G20" s="5">
        <v>8</v>
      </c>
      <c r="H20" s="5">
        <v>50000</v>
      </c>
      <c r="I20" s="5">
        <v>100000</v>
      </c>
      <c r="J20" s="5"/>
      <c r="K20" s="5"/>
      <c r="L20" s="5"/>
      <c r="M20" s="14"/>
    </row>
    <row r="21" spans="2:13" s="15" customFormat="1" ht="40" hidden="1" customHeight="1">
      <c r="B21" s="88"/>
      <c r="C21" s="91"/>
      <c r="D21" s="94"/>
      <c r="E21" s="97"/>
      <c r="F21" s="4">
        <v>2022</v>
      </c>
      <c r="G21" s="5">
        <v>8</v>
      </c>
      <c r="H21" s="5">
        <v>50000</v>
      </c>
      <c r="I21" s="5">
        <v>100000</v>
      </c>
      <c r="J21" s="5"/>
      <c r="K21" s="5"/>
      <c r="L21" s="5"/>
      <c r="M21" s="14"/>
    </row>
    <row r="22" spans="2:13" s="15" customFormat="1" ht="40" hidden="1" customHeight="1">
      <c r="B22" s="86"/>
      <c r="C22" s="89" t="s">
        <v>18</v>
      </c>
      <c r="D22" s="92">
        <v>40000572219</v>
      </c>
      <c r="E22" s="95">
        <v>1</v>
      </c>
      <c r="F22" s="4">
        <v>2024</v>
      </c>
      <c r="G22" s="5">
        <v>10</v>
      </c>
      <c r="H22" s="5">
        <v>50000</v>
      </c>
      <c r="I22" s="5">
        <v>100000</v>
      </c>
      <c r="J22" s="5"/>
      <c r="K22" s="5"/>
      <c r="L22" s="5"/>
      <c r="M22" s="14"/>
    </row>
    <row r="23" spans="2:13" s="15" customFormat="1" ht="40" hidden="1" customHeight="1">
      <c r="B23" s="87"/>
      <c r="C23" s="90"/>
      <c r="D23" s="93"/>
      <c r="E23" s="96"/>
      <c r="F23" s="4">
        <v>2023</v>
      </c>
      <c r="G23" s="5">
        <v>8</v>
      </c>
      <c r="H23" s="5">
        <v>50000</v>
      </c>
      <c r="I23" s="5">
        <v>100000</v>
      </c>
      <c r="J23" s="5"/>
      <c r="K23" s="5"/>
      <c r="L23" s="5"/>
      <c r="M23" s="14"/>
    </row>
    <row r="24" spans="2:13" s="15" customFormat="1" ht="40" hidden="1" customHeight="1">
      <c r="B24" s="88"/>
      <c r="C24" s="91"/>
      <c r="D24" s="94"/>
      <c r="E24" s="97"/>
      <c r="F24" s="4">
        <v>2022</v>
      </c>
      <c r="G24" s="5">
        <v>8</v>
      </c>
      <c r="H24" s="5">
        <v>50000</v>
      </c>
      <c r="I24" s="5">
        <v>100000</v>
      </c>
      <c r="J24" s="5"/>
      <c r="K24" s="5"/>
      <c r="L24" s="5"/>
      <c r="M24" s="14"/>
    </row>
    <row r="25" spans="2:13" s="15" customFormat="1" ht="47.5" hidden="1" customHeight="1">
      <c r="B25" s="86"/>
      <c r="C25" s="89" t="s">
        <v>19</v>
      </c>
      <c r="D25" s="92">
        <v>40000572219</v>
      </c>
      <c r="E25" s="95">
        <v>1</v>
      </c>
      <c r="F25" s="4">
        <v>2024</v>
      </c>
      <c r="G25" s="5">
        <v>10</v>
      </c>
      <c r="H25" s="5">
        <v>50000</v>
      </c>
      <c r="I25" s="5">
        <v>100000</v>
      </c>
      <c r="J25" s="5"/>
      <c r="K25" s="5"/>
      <c r="L25" s="5"/>
      <c r="M25" s="14"/>
    </row>
    <row r="26" spans="2:13" s="15" customFormat="1" ht="40" hidden="1" customHeight="1">
      <c r="B26" s="87"/>
      <c r="C26" s="90"/>
      <c r="D26" s="93"/>
      <c r="E26" s="96"/>
      <c r="F26" s="4">
        <v>2023</v>
      </c>
      <c r="G26" s="5">
        <v>8</v>
      </c>
      <c r="H26" s="5">
        <v>50000</v>
      </c>
      <c r="I26" s="5">
        <v>100000</v>
      </c>
      <c r="J26" s="5"/>
      <c r="K26" s="5"/>
      <c r="L26" s="5"/>
      <c r="M26" s="14"/>
    </row>
    <row r="27" spans="2:13" s="15" customFormat="1" ht="40" hidden="1" customHeight="1">
      <c r="B27" s="88"/>
      <c r="C27" s="91"/>
      <c r="D27" s="94"/>
      <c r="E27" s="97"/>
      <c r="F27" s="4">
        <v>2022</v>
      </c>
      <c r="G27" s="5">
        <v>8</v>
      </c>
      <c r="H27" s="5">
        <v>50000</v>
      </c>
      <c r="I27" s="5">
        <v>100000</v>
      </c>
      <c r="J27" s="5"/>
      <c r="K27" s="5"/>
      <c r="L27" s="5"/>
      <c r="M27" s="14"/>
    </row>
    <row r="28" spans="2:13" s="15" customFormat="1" ht="40" hidden="1" customHeight="1">
      <c r="B28" s="86"/>
      <c r="C28" s="89" t="s">
        <v>20</v>
      </c>
      <c r="D28" s="92">
        <v>40000572219</v>
      </c>
      <c r="E28" s="95">
        <v>1</v>
      </c>
      <c r="F28" s="4">
        <v>2024</v>
      </c>
      <c r="G28" s="5">
        <v>10</v>
      </c>
      <c r="H28" s="5">
        <v>50000</v>
      </c>
      <c r="I28" s="5">
        <v>100000</v>
      </c>
      <c r="J28" s="5"/>
      <c r="K28" s="5"/>
      <c r="L28" s="5"/>
      <c r="M28" s="14"/>
    </row>
    <row r="29" spans="2:13" s="15" customFormat="1" ht="40" hidden="1" customHeight="1">
      <c r="B29" s="87"/>
      <c r="C29" s="90"/>
      <c r="D29" s="93"/>
      <c r="E29" s="96"/>
      <c r="F29" s="4">
        <v>2023</v>
      </c>
      <c r="G29" s="5">
        <v>8</v>
      </c>
      <c r="H29" s="5">
        <v>50000</v>
      </c>
      <c r="I29" s="5">
        <v>100000</v>
      </c>
      <c r="J29" s="5"/>
      <c r="K29" s="5"/>
      <c r="L29" s="5"/>
      <c r="M29" s="14"/>
    </row>
    <row r="30" spans="2:13" s="15" customFormat="1" ht="40" hidden="1" customHeight="1">
      <c r="B30" s="88"/>
      <c r="C30" s="91"/>
      <c r="D30" s="94"/>
      <c r="E30" s="97"/>
      <c r="F30" s="4">
        <v>2022</v>
      </c>
      <c r="G30" s="5">
        <v>8</v>
      </c>
      <c r="H30" s="5">
        <v>50000</v>
      </c>
      <c r="I30" s="5">
        <v>100000</v>
      </c>
      <c r="J30" s="5"/>
      <c r="K30" s="5"/>
      <c r="L30" s="5"/>
      <c r="M30" s="14"/>
    </row>
    <row r="31" spans="2:13" s="15" customFormat="1" ht="40" hidden="1" customHeight="1">
      <c r="B31" s="86"/>
      <c r="C31" s="89" t="s">
        <v>21</v>
      </c>
      <c r="D31" s="92">
        <v>40000572219</v>
      </c>
      <c r="E31" s="95">
        <v>1</v>
      </c>
      <c r="F31" s="4">
        <v>2024</v>
      </c>
      <c r="G31" s="5">
        <v>10</v>
      </c>
      <c r="H31" s="5">
        <v>50000</v>
      </c>
      <c r="I31" s="5">
        <v>100000</v>
      </c>
      <c r="J31" s="5"/>
      <c r="K31" s="5"/>
      <c r="L31" s="5"/>
      <c r="M31" s="14"/>
    </row>
    <row r="32" spans="2:13" s="15" customFormat="1" ht="40" hidden="1" customHeight="1">
      <c r="B32" s="87"/>
      <c r="C32" s="90"/>
      <c r="D32" s="93"/>
      <c r="E32" s="96"/>
      <c r="F32" s="4">
        <v>2023</v>
      </c>
      <c r="G32" s="5">
        <v>8</v>
      </c>
      <c r="H32" s="5">
        <v>50000</v>
      </c>
      <c r="I32" s="5">
        <v>100000</v>
      </c>
      <c r="J32" s="5"/>
      <c r="K32" s="5"/>
      <c r="L32" s="5"/>
      <c r="M32" s="14"/>
    </row>
    <row r="33" spans="2:13" s="15" customFormat="1" ht="40" hidden="1" customHeight="1">
      <c r="B33" s="88"/>
      <c r="C33" s="91"/>
      <c r="D33" s="94"/>
      <c r="E33" s="97"/>
      <c r="F33" s="4">
        <v>2022</v>
      </c>
      <c r="G33" s="5">
        <v>8</v>
      </c>
      <c r="H33" s="5">
        <v>50000</v>
      </c>
      <c r="I33" s="5">
        <v>100000</v>
      </c>
      <c r="J33" s="5"/>
      <c r="K33" s="5"/>
      <c r="L33" s="5"/>
      <c r="M33" s="14"/>
    </row>
    <row r="34" spans="2:13" s="15" customFormat="1" ht="40" hidden="1" customHeight="1">
      <c r="B34" s="86"/>
      <c r="C34" s="89" t="s">
        <v>22</v>
      </c>
      <c r="D34" s="92">
        <v>40000572219</v>
      </c>
      <c r="E34" s="95">
        <v>1</v>
      </c>
      <c r="F34" s="4">
        <v>2024</v>
      </c>
      <c r="G34" s="5">
        <v>10</v>
      </c>
      <c r="H34" s="5">
        <v>50000</v>
      </c>
      <c r="I34" s="5">
        <v>100000</v>
      </c>
      <c r="J34" s="5"/>
      <c r="K34" s="5"/>
      <c r="L34" s="5"/>
      <c r="M34" s="14"/>
    </row>
    <row r="35" spans="2:13" s="15" customFormat="1" ht="40" hidden="1" customHeight="1">
      <c r="B35" s="87"/>
      <c r="C35" s="90"/>
      <c r="D35" s="93"/>
      <c r="E35" s="96"/>
      <c r="F35" s="4">
        <v>2023</v>
      </c>
      <c r="G35" s="5">
        <v>8</v>
      </c>
      <c r="H35" s="5">
        <v>50000</v>
      </c>
      <c r="I35" s="5">
        <v>100000</v>
      </c>
      <c r="J35" s="5"/>
      <c r="K35" s="5"/>
      <c r="L35" s="5"/>
      <c r="M35" s="14"/>
    </row>
    <row r="36" spans="2:13" s="15" customFormat="1" ht="40" hidden="1" customHeight="1">
      <c r="B36" s="88"/>
      <c r="C36" s="91"/>
      <c r="D36" s="94"/>
      <c r="E36" s="97"/>
      <c r="F36" s="4">
        <v>2022</v>
      </c>
      <c r="G36" s="5">
        <v>8</v>
      </c>
      <c r="H36" s="5">
        <v>50000</v>
      </c>
      <c r="I36" s="5">
        <v>100000</v>
      </c>
      <c r="J36" s="5"/>
      <c r="K36" s="5"/>
      <c r="L36" s="5"/>
      <c r="M36" s="14"/>
    </row>
    <row r="37" spans="2:13" s="15" customFormat="1" ht="40" hidden="1" customHeight="1">
      <c r="B37" s="86"/>
      <c r="C37" s="89" t="s">
        <v>23</v>
      </c>
      <c r="D37" s="92">
        <v>40000572219</v>
      </c>
      <c r="E37" s="95">
        <v>1</v>
      </c>
      <c r="F37" s="4">
        <v>2024</v>
      </c>
      <c r="G37" s="5">
        <v>10</v>
      </c>
      <c r="H37" s="5">
        <v>50000</v>
      </c>
      <c r="I37" s="5">
        <v>100000</v>
      </c>
      <c r="J37" s="5"/>
      <c r="K37" s="5"/>
      <c r="L37" s="5"/>
      <c r="M37" s="14"/>
    </row>
    <row r="38" spans="2:13" s="15" customFormat="1" ht="40" hidden="1" customHeight="1">
      <c r="B38" s="87"/>
      <c r="C38" s="90"/>
      <c r="D38" s="93"/>
      <c r="E38" s="96"/>
      <c r="F38" s="4">
        <v>2023</v>
      </c>
      <c r="G38" s="5">
        <v>8</v>
      </c>
      <c r="H38" s="5">
        <v>50000</v>
      </c>
      <c r="I38" s="5">
        <v>100000</v>
      </c>
      <c r="J38" s="5"/>
      <c r="K38" s="5"/>
      <c r="L38" s="5"/>
      <c r="M38" s="14"/>
    </row>
    <row r="39" spans="2:13" s="15" customFormat="1" ht="40" hidden="1" customHeight="1">
      <c r="B39" s="88"/>
      <c r="C39" s="91"/>
      <c r="D39" s="94"/>
      <c r="E39" s="97"/>
      <c r="F39" s="4">
        <v>2022</v>
      </c>
      <c r="G39" s="5">
        <v>8</v>
      </c>
      <c r="H39" s="5">
        <v>50000</v>
      </c>
      <c r="I39" s="5">
        <v>100000</v>
      </c>
      <c r="J39" s="5"/>
      <c r="K39" s="5"/>
      <c r="L39" s="5"/>
      <c r="M39" s="14"/>
    </row>
    <row r="40" spans="2:13" ht="39.65" customHeight="1">
      <c r="B40" s="39"/>
      <c r="C40" s="6" t="s">
        <v>67</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86"/>
      <c r="C41" s="89" t="s">
        <v>27</v>
      </c>
      <c r="D41" s="92">
        <v>40000572219</v>
      </c>
      <c r="E41" s="95">
        <v>0.3</v>
      </c>
      <c r="F41" s="4">
        <v>2024</v>
      </c>
      <c r="G41" s="5">
        <v>10</v>
      </c>
      <c r="H41" s="5">
        <v>50000</v>
      </c>
      <c r="I41" s="5">
        <v>100000</v>
      </c>
      <c r="J41" s="36">
        <f>G41*E41</f>
        <v>3</v>
      </c>
      <c r="K41" s="36">
        <f>H41*E41</f>
        <v>15000</v>
      </c>
      <c r="L41" s="36">
        <f>I41*E41</f>
        <v>30000</v>
      </c>
      <c r="M41" s="14"/>
    </row>
    <row r="42" spans="2:13" s="15" customFormat="1" ht="39.65" customHeight="1">
      <c r="B42" s="87"/>
      <c r="C42" s="90"/>
      <c r="D42" s="93"/>
      <c r="E42" s="96"/>
      <c r="F42" s="4">
        <v>2023</v>
      </c>
      <c r="G42" s="5">
        <v>8</v>
      </c>
      <c r="H42" s="5">
        <v>50000</v>
      </c>
      <c r="I42" s="5">
        <v>100000</v>
      </c>
      <c r="J42" s="36">
        <f>G42*E41</f>
        <v>2.4</v>
      </c>
      <c r="K42" s="36">
        <f>H42*E41</f>
        <v>15000</v>
      </c>
      <c r="L42" s="36">
        <f>I42*E41</f>
        <v>30000</v>
      </c>
      <c r="M42" s="14"/>
    </row>
    <row r="43" spans="2:13" ht="37" customHeight="1">
      <c r="B43" s="88"/>
      <c r="C43" s="91"/>
      <c r="D43" s="94"/>
      <c r="E43" s="97"/>
      <c r="F43" s="4">
        <v>2022</v>
      </c>
      <c r="G43" s="5">
        <v>8</v>
      </c>
      <c r="H43" s="5">
        <v>50000</v>
      </c>
      <c r="I43" s="5">
        <v>100000</v>
      </c>
      <c r="J43" s="36">
        <f>G43*E41</f>
        <v>2.4</v>
      </c>
      <c r="K43" s="36">
        <f>H43*E41</f>
        <v>15000</v>
      </c>
      <c r="L43" s="36">
        <f>I43*E41</f>
        <v>30000</v>
      </c>
      <c r="M43" s="9"/>
    </row>
    <row r="44" spans="2:13" s="15" customFormat="1" ht="40" hidden="1" customHeight="1">
      <c r="B44" s="86"/>
      <c r="C44" s="89" t="s">
        <v>28</v>
      </c>
      <c r="D44" s="92">
        <v>40000572219</v>
      </c>
      <c r="E44" s="95">
        <v>0.3</v>
      </c>
      <c r="F44" s="4">
        <v>2024</v>
      </c>
      <c r="G44" s="5">
        <v>10</v>
      </c>
      <c r="H44" s="5">
        <v>50000</v>
      </c>
      <c r="I44" s="5">
        <v>100000</v>
      </c>
      <c r="J44" s="36">
        <f>G44*E44</f>
        <v>3</v>
      </c>
      <c r="K44" s="36">
        <f>H44*E44</f>
        <v>15000</v>
      </c>
      <c r="L44" s="36">
        <f>I44*E44</f>
        <v>30000</v>
      </c>
      <c r="M44" s="14"/>
    </row>
    <row r="45" spans="2:13" s="15" customFormat="1" ht="40" hidden="1" customHeight="1">
      <c r="B45" s="87"/>
      <c r="C45" s="90"/>
      <c r="D45" s="93"/>
      <c r="E45" s="96"/>
      <c r="F45" s="4">
        <v>2023</v>
      </c>
      <c r="G45" s="5">
        <v>8</v>
      </c>
      <c r="H45" s="5">
        <v>50000</v>
      </c>
      <c r="I45" s="5">
        <v>100000</v>
      </c>
      <c r="J45" s="36">
        <f>G45*E44</f>
        <v>2.4</v>
      </c>
      <c r="K45" s="36">
        <f>H45*E44</f>
        <v>15000</v>
      </c>
      <c r="L45" s="36">
        <f>I45*E44</f>
        <v>30000</v>
      </c>
      <c r="M45" s="14"/>
    </row>
    <row r="46" spans="2:13" s="15" customFormat="1" ht="40" hidden="1" customHeight="1">
      <c r="B46" s="88"/>
      <c r="C46" s="91"/>
      <c r="D46" s="94"/>
      <c r="E46" s="97"/>
      <c r="F46" s="4">
        <v>2022</v>
      </c>
      <c r="G46" s="5">
        <v>8</v>
      </c>
      <c r="H46" s="5">
        <v>50000</v>
      </c>
      <c r="I46" s="5">
        <v>100000</v>
      </c>
      <c r="J46" s="36">
        <f>G46*E44</f>
        <v>2.4</v>
      </c>
      <c r="K46" s="36">
        <f>H46*E44</f>
        <v>15000</v>
      </c>
      <c r="L46" s="36">
        <f>I46*E44</f>
        <v>30000</v>
      </c>
      <c r="M46" s="14"/>
    </row>
    <row r="47" spans="2:13" s="15" customFormat="1" ht="40" hidden="1" customHeight="1">
      <c r="B47" s="86"/>
      <c r="C47" s="89" t="s">
        <v>29</v>
      </c>
      <c r="D47" s="92">
        <v>40000572219</v>
      </c>
      <c r="E47" s="95">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87"/>
      <c r="C48" s="90"/>
      <c r="D48" s="93"/>
      <c r="E48" s="96"/>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88"/>
      <c r="C49" s="91"/>
      <c r="D49" s="94"/>
      <c r="E49" s="97"/>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86"/>
      <c r="C50" s="89" t="s">
        <v>30</v>
      </c>
      <c r="D50" s="92">
        <v>40000572219</v>
      </c>
      <c r="E50" s="95">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87"/>
      <c r="C51" s="90"/>
      <c r="D51" s="93"/>
      <c r="E51" s="96"/>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88"/>
      <c r="C52" s="91"/>
      <c r="D52" s="94"/>
      <c r="E52" s="97"/>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86"/>
      <c r="C53" s="89" t="s">
        <v>31</v>
      </c>
      <c r="D53" s="92">
        <v>40000572219</v>
      </c>
      <c r="E53" s="95">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87"/>
      <c r="C54" s="90"/>
      <c r="D54" s="93"/>
      <c r="E54" s="96"/>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88"/>
      <c r="C55" s="91"/>
      <c r="D55" s="94"/>
      <c r="E55" s="97"/>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86"/>
      <c r="C56" s="89" t="s">
        <v>32</v>
      </c>
      <c r="D56" s="92">
        <v>40000572219</v>
      </c>
      <c r="E56" s="95">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87"/>
      <c r="C57" s="90"/>
      <c r="D57" s="93"/>
      <c r="E57" s="96"/>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88"/>
      <c r="C58" s="91"/>
      <c r="D58" s="94"/>
      <c r="E58" s="97"/>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86"/>
      <c r="C59" s="89" t="s">
        <v>33</v>
      </c>
      <c r="D59" s="92">
        <v>40000572219</v>
      </c>
      <c r="E59" s="95">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87"/>
      <c r="C60" s="90"/>
      <c r="D60" s="93"/>
      <c r="E60" s="96"/>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88"/>
      <c r="C61" s="91"/>
      <c r="D61" s="94"/>
      <c r="E61" s="97"/>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86"/>
      <c r="C62" s="89" t="s">
        <v>34</v>
      </c>
      <c r="D62" s="92">
        <v>40000572219</v>
      </c>
      <c r="E62" s="95">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87"/>
      <c r="C63" s="90"/>
      <c r="D63" s="93"/>
      <c r="E63" s="96"/>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88"/>
      <c r="C64" s="91"/>
      <c r="D64" s="94"/>
      <c r="E64" s="97"/>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86"/>
      <c r="C65" s="89" t="s">
        <v>35</v>
      </c>
      <c r="D65" s="92">
        <v>40000572219</v>
      </c>
      <c r="E65" s="95">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87"/>
      <c r="C66" s="90"/>
      <c r="D66" s="93"/>
      <c r="E66" s="96"/>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88"/>
      <c r="C67" s="91"/>
      <c r="D67" s="94"/>
      <c r="E67" s="97"/>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86"/>
      <c r="C68" s="89" t="s">
        <v>36</v>
      </c>
      <c r="D68" s="92">
        <v>40000572219</v>
      </c>
      <c r="E68" s="95">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87"/>
      <c r="C69" s="90"/>
      <c r="D69" s="93"/>
      <c r="E69" s="96"/>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88"/>
      <c r="C70" s="91"/>
      <c r="D70" s="94"/>
      <c r="E70" s="97"/>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37</v>
      </c>
      <c r="H71" s="45" t="s">
        <v>38</v>
      </c>
      <c r="I71" s="45" t="s">
        <v>39</v>
      </c>
      <c r="J71" s="13"/>
      <c r="K71" s="13"/>
      <c r="L71" s="13"/>
      <c r="M71" s="13" t="s">
        <v>40</v>
      </c>
    </row>
    <row r="72" spans="2:14" ht="38.15" customHeight="1">
      <c r="B72" s="46"/>
      <c r="C72" s="47"/>
      <c r="D72" s="46"/>
      <c r="E72" s="47" t="s">
        <v>41</v>
      </c>
      <c r="F72" s="48">
        <f>F6</f>
        <v>2024</v>
      </c>
      <c r="G72" s="49">
        <f>G6+G10+G13+G16+G19+G22+G25+G28+G31+G34+G37+J41+J44+J47+J50+J53+J56+J59+J62+J65+J68</f>
        <v>140</v>
      </c>
      <c r="H72" s="49">
        <f t="shared" ref="H72:I74" si="72">H6+H10+H13+H16+H19+H22+H25+H28+H31+H34+H37+K41+K44+K47+K50+K53+K56+K59+K62+K65+K68</f>
        <v>700000</v>
      </c>
      <c r="I72" s="49">
        <f t="shared" si="72"/>
        <v>1400000</v>
      </c>
      <c r="J72" s="18"/>
      <c r="K72" s="18"/>
      <c r="L72" s="18"/>
      <c r="M72" s="50" t="s">
        <v>62</v>
      </c>
    </row>
    <row r="73" spans="2:14" ht="38.15" customHeight="1">
      <c r="B73" s="46"/>
      <c r="C73" s="47"/>
      <c r="D73" s="46"/>
      <c r="E73" s="47" t="s">
        <v>41</v>
      </c>
      <c r="F73" s="48">
        <f t="shared" ref="F73:F74" si="73">F7</f>
        <v>2023</v>
      </c>
      <c r="G73" s="49">
        <f t="shared" ref="G73:G74" si="74">G7+G11+G14+G17+G20+G23+G26+G29+G32+G35+G38+J42+J45+J48+J51+J54+J57+J60+J63+J66+J69</f>
        <v>112.00000000000006</v>
      </c>
      <c r="H73" s="49">
        <f t="shared" si="72"/>
        <v>700000</v>
      </c>
      <c r="I73" s="49">
        <f t="shared" si="72"/>
        <v>1400000</v>
      </c>
      <c r="J73" s="18"/>
      <c r="K73" s="18"/>
      <c r="L73" s="18"/>
      <c r="M73" s="50" t="s">
        <v>62</v>
      </c>
    </row>
    <row r="74" spans="2:14" ht="43" customHeight="1">
      <c r="B74" s="46"/>
      <c r="C74" s="47"/>
      <c r="D74" s="46"/>
      <c r="E74" s="47" t="s">
        <v>41</v>
      </c>
      <c r="F74" s="48">
        <f t="shared" si="73"/>
        <v>2022</v>
      </c>
      <c r="G74" s="49">
        <f t="shared" si="74"/>
        <v>112.00000000000006</v>
      </c>
      <c r="H74" s="49">
        <f t="shared" si="72"/>
        <v>700000</v>
      </c>
      <c r="I74" s="49">
        <f t="shared" si="72"/>
        <v>1400000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81" t="s">
        <v>43</v>
      </c>
      <c r="D77" s="81"/>
      <c r="E77" s="81"/>
      <c r="F77" s="81"/>
      <c r="G77" s="81"/>
      <c r="H77" s="81"/>
      <c r="I77" s="81"/>
      <c r="J77" s="81"/>
      <c r="K77" s="81"/>
      <c r="L77" s="81"/>
      <c r="M77" s="81"/>
      <c r="N77" s="19"/>
    </row>
    <row r="78" spans="2:14" ht="14.5" customHeight="1">
      <c r="B78" s="20"/>
      <c r="C78" s="82" t="s">
        <v>44</v>
      </c>
      <c r="D78" s="82"/>
      <c r="E78" s="82"/>
      <c r="F78" s="82"/>
      <c r="G78" s="82"/>
      <c r="H78" s="82"/>
      <c r="I78" s="82"/>
      <c r="J78" s="82"/>
      <c r="K78" s="82"/>
      <c r="L78" s="82"/>
      <c r="M78" s="82"/>
      <c r="N78" s="20"/>
    </row>
    <row r="79" spans="2:14" ht="14.5" customHeight="1">
      <c r="B79" s="20"/>
      <c r="C79" s="82"/>
      <c r="D79" s="82"/>
      <c r="E79" s="82"/>
      <c r="F79" s="82"/>
      <c r="G79" s="82"/>
      <c r="H79" s="82"/>
      <c r="I79" s="82"/>
      <c r="J79" s="82"/>
      <c r="K79" s="82"/>
      <c r="L79" s="82"/>
      <c r="M79" s="82"/>
      <c r="N79" s="20"/>
    </row>
    <row r="80" spans="2:14" ht="14.5" customHeight="1">
      <c r="B80" s="20"/>
      <c r="C80" s="82"/>
      <c r="D80" s="82"/>
      <c r="E80" s="82"/>
      <c r="F80" s="82"/>
      <c r="G80" s="82"/>
      <c r="H80" s="82"/>
      <c r="I80" s="82"/>
      <c r="J80" s="82"/>
      <c r="K80" s="82"/>
      <c r="L80" s="82"/>
      <c r="M80" s="82"/>
      <c r="N80" s="20"/>
    </row>
    <row r="81" spans="2:14" ht="14.5" customHeight="1">
      <c r="B81" s="20"/>
      <c r="C81" s="82"/>
      <c r="D81" s="82"/>
      <c r="E81" s="82"/>
      <c r="F81" s="82"/>
      <c r="G81" s="82"/>
      <c r="H81" s="82"/>
      <c r="I81" s="82"/>
      <c r="J81" s="82"/>
      <c r="K81" s="82"/>
      <c r="L81" s="82"/>
      <c r="M81" s="82"/>
      <c r="N81" s="20"/>
    </row>
    <row r="82" spans="2:14" ht="24" customHeight="1">
      <c r="B82" s="20"/>
      <c r="C82" s="20"/>
      <c r="D82" s="20"/>
      <c r="E82" s="20"/>
      <c r="F82" s="20"/>
      <c r="G82" s="20"/>
      <c r="H82" s="20"/>
      <c r="I82" s="20"/>
      <c r="J82" s="20"/>
      <c r="K82" s="20"/>
      <c r="L82" s="20"/>
      <c r="M82" s="20"/>
      <c r="N82" s="20"/>
    </row>
    <row r="83" spans="2:14" ht="18.5">
      <c r="B83" s="3"/>
      <c r="C83" s="3"/>
      <c r="D83" s="83" t="s">
        <v>65</v>
      </c>
      <c r="E83" s="83"/>
      <c r="F83" s="83"/>
      <c r="G83" s="83"/>
      <c r="H83" s="83"/>
      <c r="I83" s="83"/>
      <c r="J83" s="16"/>
      <c r="K83" s="16"/>
      <c r="L83" s="16"/>
      <c r="M83" s="16"/>
      <c r="N83" s="3"/>
    </row>
    <row r="84" spans="2:14" ht="37" customHeight="1">
      <c r="B84" s="3"/>
      <c r="C84" s="22" t="s">
        <v>45</v>
      </c>
      <c r="D84" s="68" t="s">
        <v>46</v>
      </c>
      <c r="E84" s="70"/>
      <c r="F84" s="68" t="s">
        <v>47</v>
      </c>
      <c r="G84" s="69"/>
      <c r="H84" s="69"/>
      <c r="I84" s="70"/>
      <c r="J84" s="84" t="s">
        <v>66</v>
      </c>
      <c r="K84" s="85"/>
      <c r="L84" s="85"/>
      <c r="M84" s="85"/>
      <c r="N84" s="3"/>
    </row>
    <row r="85" spans="2:14" ht="68.150000000000006" customHeight="1">
      <c r="B85" s="3"/>
      <c r="C85" s="21" t="s">
        <v>48</v>
      </c>
      <c r="D85" s="71" t="s">
        <v>49</v>
      </c>
      <c r="E85" s="71"/>
      <c r="F85" s="76" t="s">
        <v>50</v>
      </c>
      <c r="G85" s="77"/>
      <c r="H85" s="77"/>
      <c r="I85" s="78"/>
      <c r="J85" s="79" t="s">
        <v>51</v>
      </c>
      <c r="K85" s="80"/>
      <c r="L85" s="80"/>
      <c r="M85" s="80"/>
      <c r="N85" s="23"/>
    </row>
    <row r="86" spans="2:14" ht="57.65" customHeight="1">
      <c r="B86" s="3"/>
      <c r="C86" s="21" t="s">
        <v>52</v>
      </c>
      <c r="D86" s="71" t="s">
        <v>53</v>
      </c>
      <c r="E86" s="71"/>
      <c r="F86" s="76" t="s">
        <v>54</v>
      </c>
      <c r="G86" s="77"/>
      <c r="H86" s="77"/>
      <c r="I86" s="78"/>
      <c r="J86" s="79" t="s">
        <v>55</v>
      </c>
      <c r="K86" s="80"/>
      <c r="L86" s="80"/>
      <c r="M86" s="80"/>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66" t="s">
        <v>56</v>
      </c>
      <c r="K88" s="66"/>
      <c r="L88" s="66"/>
      <c r="M88" s="66"/>
      <c r="N88" s="24"/>
    </row>
    <row r="89" spans="2:14" ht="40" customHeight="1">
      <c r="B89" s="3"/>
      <c r="C89" s="22" t="s">
        <v>57</v>
      </c>
      <c r="D89" s="67" t="s">
        <v>58</v>
      </c>
      <c r="E89" s="67"/>
      <c r="F89" s="68" t="s">
        <v>59</v>
      </c>
      <c r="G89" s="69"/>
      <c r="H89" s="69"/>
      <c r="I89" s="70"/>
      <c r="J89" s="56"/>
      <c r="K89" s="56"/>
      <c r="L89" s="56"/>
      <c r="M89" s="25"/>
      <c r="N89" s="3"/>
    </row>
    <row r="90" spans="2:14" ht="140.5" customHeight="1">
      <c r="B90" s="3"/>
      <c r="C90" s="21" t="s">
        <v>60</v>
      </c>
      <c r="D90" s="71" t="s">
        <v>64</v>
      </c>
      <c r="E90" s="71"/>
      <c r="F90" s="72" t="s">
        <v>63</v>
      </c>
      <c r="G90" s="73"/>
      <c r="H90" s="73"/>
      <c r="I90" s="74"/>
      <c r="J90" s="20"/>
      <c r="K90" s="20"/>
      <c r="L90" s="20"/>
      <c r="M90" s="17"/>
      <c r="N90" s="3"/>
    </row>
    <row r="91" spans="2:14" ht="14.5">
      <c r="B91" s="3"/>
      <c r="C91" s="3"/>
      <c r="D91" s="3"/>
      <c r="E91" s="3"/>
      <c r="F91" s="3"/>
      <c r="G91" s="3"/>
      <c r="H91" s="3"/>
      <c r="I91" s="3"/>
      <c r="J91" s="3"/>
      <c r="K91" s="3"/>
      <c r="L91" s="3"/>
      <c r="M91" s="3"/>
      <c r="N91" s="3"/>
    </row>
    <row r="92" spans="2:14" ht="18" customHeight="1">
      <c r="B92" s="3"/>
      <c r="C92" s="75" t="s">
        <v>61</v>
      </c>
      <c r="D92" s="75"/>
      <c r="E92" s="75"/>
      <c r="F92" s="75"/>
      <c r="G92" s="75"/>
      <c r="H92" s="75"/>
      <c r="I92" s="75"/>
      <c r="J92" s="10"/>
      <c r="K92" s="10"/>
      <c r="L92" s="10"/>
      <c r="M92" s="10"/>
      <c r="N92" s="3"/>
    </row>
    <row r="93" spans="2:14" ht="24" customHeight="1">
      <c r="B93" s="3"/>
      <c r="C93" s="65" t="s">
        <v>42</v>
      </c>
      <c r="D93" s="65"/>
      <c r="E93" s="65"/>
      <c r="F93" s="65"/>
      <c r="G93" s="65"/>
      <c r="H93" s="65"/>
      <c r="I93" s="65"/>
      <c r="J93" s="12"/>
      <c r="K93" s="12"/>
      <c r="L93" s="12"/>
      <c r="M93" s="12"/>
      <c r="N93" s="3"/>
    </row>
    <row r="94" spans="2:14" ht="18" customHeight="1">
      <c r="B94" s="3"/>
      <c r="C94" s="60" t="s">
        <v>69</v>
      </c>
      <c r="D94" s="61"/>
      <c r="E94" s="61"/>
      <c r="F94" s="61"/>
      <c r="G94" s="61"/>
      <c r="H94" s="61"/>
      <c r="I94" s="61"/>
      <c r="J94" s="61"/>
      <c r="K94" s="61"/>
      <c r="L94" s="61"/>
      <c r="M94" s="12"/>
      <c r="N94" s="3"/>
    </row>
    <row r="95" spans="2:14" ht="20.5" customHeight="1">
      <c r="C95" s="58" t="s">
        <v>68</v>
      </c>
      <c r="D95" s="59"/>
      <c r="E95" s="59"/>
      <c r="F95" s="59"/>
      <c r="G95" s="59"/>
      <c r="H95" s="59"/>
      <c r="I95" s="59"/>
      <c r="J95" s="59"/>
      <c r="K95" s="59"/>
      <c r="L95" s="59"/>
    </row>
    <row r="96" spans="2:14" ht="280" customHeight="1">
      <c r="C96" s="62" t="s">
        <v>76</v>
      </c>
      <c r="D96" s="62"/>
      <c r="E96" s="62"/>
      <c r="F96" s="62"/>
      <c r="G96" s="62"/>
      <c r="H96" s="62"/>
      <c r="I96" s="62"/>
      <c r="J96" s="63" t="s">
        <v>78</v>
      </c>
      <c r="K96" s="64"/>
      <c r="L96" s="64"/>
      <c r="M96" s="64"/>
    </row>
  </sheetData>
  <mergeCells count="109">
    <mergeCell ref="B2:M2"/>
    <mergeCell ref="C3:M3"/>
    <mergeCell ref="B6:B8"/>
    <mergeCell ref="C6:C8"/>
    <mergeCell ref="D6:D8"/>
    <mergeCell ref="E6:E8"/>
    <mergeCell ref="B16:B18"/>
    <mergeCell ref="C16:C18"/>
    <mergeCell ref="D16:D18"/>
    <mergeCell ref="E16:E18"/>
    <mergeCell ref="B19:B21"/>
    <mergeCell ref="C19:C21"/>
    <mergeCell ref="D19:D21"/>
    <mergeCell ref="E19:E21"/>
    <mergeCell ref="B10:B12"/>
    <mergeCell ref="C10:C12"/>
    <mergeCell ref="D10:D12"/>
    <mergeCell ref="E10:E12"/>
    <mergeCell ref="B13:B15"/>
    <mergeCell ref="C13:C15"/>
    <mergeCell ref="D13:D15"/>
    <mergeCell ref="E13:E15"/>
    <mergeCell ref="B28:B30"/>
    <mergeCell ref="C28:C30"/>
    <mergeCell ref="D28:D30"/>
    <mergeCell ref="E28:E30"/>
    <mergeCell ref="B31:B33"/>
    <mergeCell ref="C31:C33"/>
    <mergeCell ref="D31:D33"/>
    <mergeCell ref="E31:E33"/>
    <mergeCell ref="B22:B24"/>
    <mergeCell ref="C22:C24"/>
    <mergeCell ref="D22:D24"/>
    <mergeCell ref="E22:E24"/>
    <mergeCell ref="B25:B27"/>
    <mergeCell ref="C25:C27"/>
    <mergeCell ref="D25:D27"/>
    <mergeCell ref="E25:E27"/>
    <mergeCell ref="B41:B43"/>
    <mergeCell ref="C41:C43"/>
    <mergeCell ref="D41:D43"/>
    <mergeCell ref="E41:E43"/>
    <mergeCell ref="B44:B46"/>
    <mergeCell ref="C44:C46"/>
    <mergeCell ref="D44:D46"/>
    <mergeCell ref="E44:E46"/>
    <mergeCell ref="B34:B36"/>
    <mergeCell ref="C34:C36"/>
    <mergeCell ref="D34:D36"/>
    <mergeCell ref="E34:E36"/>
    <mergeCell ref="B37:B39"/>
    <mergeCell ref="C37:C39"/>
    <mergeCell ref="D37:D39"/>
    <mergeCell ref="E37:E39"/>
    <mergeCell ref="B53:B55"/>
    <mergeCell ref="C53:C55"/>
    <mergeCell ref="D53:D55"/>
    <mergeCell ref="E53:E55"/>
    <mergeCell ref="B56:B58"/>
    <mergeCell ref="C56:C58"/>
    <mergeCell ref="D56:D58"/>
    <mergeCell ref="E56:E58"/>
    <mergeCell ref="B47:B49"/>
    <mergeCell ref="C47:C49"/>
    <mergeCell ref="D47:D49"/>
    <mergeCell ref="E47:E49"/>
    <mergeCell ref="B50:B52"/>
    <mergeCell ref="C50:C52"/>
    <mergeCell ref="D50:D52"/>
    <mergeCell ref="E50:E52"/>
    <mergeCell ref="B65:B67"/>
    <mergeCell ref="C65:C67"/>
    <mergeCell ref="D65:D67"/>
    <mergeCell ref="E65:E67"/>
    <mergeCell ref="B68:B70"/>
    <mergeCell ref="C68:C70"/>
    <mergeCell ref="D68:D70"/>
    <mergeCell ref="E68:E70"/>
    <mergeCell ref="B59:B61"/>
    <mergeCell ref="C59:C61"/>
    <mergeCell ref="D59:D61"/>
    <mergeCell ref="E59:E61"/>
    <mergeCell ref="B62:B64"/>
    <mergeCell ref="C62:C64"/>
    <mergeCell ref="D62:D64"/>
    <mergeCell ref="E62:E64"/>
    <mergeCell ref="D85:E85"/>
    <mergeCell ref="F85:I85"/>
    <mergeCell ref="J85:M85"/>
    <mergeCell ref="D86:E86"/>
    <mergeCell ref="F86:I86"/>
    <mergeCell ref="J86:M86"/>
    <mergeCell ref="C77:M77"/>
    <mergeCell ref="C78:M81"/>
    <mergeCell ref="D83:I83"/>
    <mergeCell ref="D84:E84"/>
    <mergeCell ref="F84:I84"/>
    <mergeCell ref="J84:M84"/>
    <mergeCell ref="C95:L95"/>
    <mergeCell ref="C94:L94"/>
    <mergeCell ref="C96:I96"/>
    <mergeCell ref="J96:M96"/>
    <mergeCell ref="C93:I93"/>
    <mergeCell ref="J88:M88"/>
    <mergeCell ref="D89:E89"/>
    <mergeCell ref="F89:I89"/>
    <mergeCell ref="D90:E90"/>
    <mergeCell ref="F90:I90"/>
    <mergeCell ref="C92:I92"/>
  </mergeCells>
  <hyperlinks>
    <hyperlink ref="C93" r:id="rId1" xr:uid="{031CD628-B7C5-435F-8A53-90F2070C3203}"/>
    <hyperlink ref="C4" r:id="rId2" xr:uid="{3EC63A00-334C-4335-B2ED-27A79D5BDEE2}"/>
    <hyperlink ref="C95" r:id="rId3" location="anx_I" xr:uid="{89DFAFA6-5BD6-49FB-A429-FE51B5629827}"/>
  </hyperlinks>
  <pageMargins left="0.70866141732283472" right="0.70866141732283472" top="0.74803149606299213" bottom="0.74803149606299213" header="0.31496062992125984" footer="0.31496062992125984"/>
  <pageSetup paperSize="9" scale="65" orientation="landscape" horizontalDpi="4294967295" verticalDpi="4294967295"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theme="9" tint="0.39997558519241921"/>
  </sheetPr>
  <dimension ref="B2:N98"/>
  <sheetViews>
    <sheetView tabSelected="1" zoomScale="87" zoomScaleNormal="87" zoomScaleSheetLayoutView="80" workbookViewId="0">
      <pane xSplit="2" ySplit="9" topLeftCell="D10" activePane="bottomRight" state="frozen"/>
      <selection pane="topRight" activeCell="C1" sqref="C1"/>
      <selection pane="bottomLeft" activeCell="A13" sqref="A13"/>
      <selection pane="bottomRight" activeCell="M10" sqref="M10:M12"/>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82.54296875" style="1" customWidth="1"/>
    <col min="14" max="14" width="137.54296875" style="1" customWidth="1"/>
    <col min="15" max="16384" width="9.1796875" style="1"/>
  </cols>
  <sheetData>
    <row r="2" spans="2:14" ht="30.65" customHeight="1">
      <c r="B2" s="98" t="s">
        <v>70</v>
      </c>
      <c r="C2" s="98"/>
      <c r="D2" s="98"/>
      <c r="E2" s="98"/>
      <c r="F2" s="98"/>
      <c r="G2" s="98"/>
      <c r="H2" s="98"/>
      <c r="I2" s="98"/>
      <c r="J2" s="98"/>
      <c r="K2" s="98"/>
      <c r="L2" s="98"/>
      <c r="M2" s="98"/>
      <c r="N2" s="19"/>
    </row>
    <row r="3" spans="2:14" ht="94.5" customHeight="1">
      <c r="B3" s="55"/>
      <c r="C3" s="99" t="s">
        <v>79</v>
      </c>
      <c r="D3" s="99"/>
      <c r="E3" s="99"/>
      <c r="F3" s="99"/>
      <c r="G3" s="99"/>
      <c r="H3" s="99"/>
      <c r="I3" s="99"/>
      <c r="J3" s="55"/>
      <c r="K3" s="55"/>
      <c r="L3" s="55"/>
      <c r="M3" s="55"/>
      <c r="N3" s="19"/>
    </row>
    <row r="4" spans="2:14" ht="24.65" customHeight="1" thickBot="1">
      <c r="B4" s="41"/>
      <c r="C4" s="41" t="s">
        <v>42</v>
      </c>
      <c r="D4" s="41"/>
      <c r="E4" s="41"/>
      <c r="F4" s="41"/>
      <c r="G4" s="41"/>
      <c r="H4" s="41"/>
      <c r="I4" s="41"/>
      <c r="J4" s="41"/>
      <c r="K4" s="41"/>
      <c r="L4" s="41"/>
      <c r="M4" s="41"/>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87">
        <v>1</v>
      </c>
      <c r="C6" s="89" t="s">
        <v>10</v>
      </c>
      <c r="D6" s="92">
        <v>40000572219</v>
      </c>
      <c r="E6" s="101" t="s">
        <v>11</v>
      </c>
      <c r="F6" s="4">
        <v>2024</v>
      </c>
      <c r="G6" s="5">
        <v>10</v>
      </c>
      <c r="H6" s="5">
        <v>50000</v>
      </c>
      <c r="I6" s="5">
        <v>100000</v>
      </c>
      <c r="J6" s="5"/>
      <c r="K6" s="5"/>
      <c r="L6" s="5"/>
      <c r="M6" s="52" t="s">
        <v>75</v>
      </c>
    </row>
    <row r="7" spans="2:14" ht="31.5" customHeight="1">
      <c r="B7" s="87"/>
      <c r="C7" s="90"/>
      <c r="D7" s="93"/>
      <c r="E7" s="96"/>
      <c r="F7" s="4">
        <v>2023</v>
      </c>
      <c r="G7" s="5">
        <v>8</v>
      </c>
      <c r="H7" s="5">
        <v>50000</v>
      </c>
      <c r="I7" s="5">
        <v>100000</v>
      </c>
      <c r="J7" s="5"/>
      <c r="K7" s="5"/>
      <c r="L7" s="5"/>
      <c r="M7" s="52" t="s">
        <v>75</v>
      </c>
    </row>
    <row r="8" spans="2:14" ht="33" customHeight="1">
      <c r="B8" s="88"/>
      <c r="C8" s="91"/>
      <c r="D8" s="94"/>
      <c r="E8" s="97"/>
      <c r="F8" s="4">
        <v>2022</v>
      </c>
      <c r="G8" s="5">
        <v>8</v>
      </c>
      <c r="H8" s="5">
        <v>50000</v>
      </c>
      <c r="I8" s="5">
        <v>100000</v>
      </c>
      <c r="J8" s="5"/>
      <c r="K8" s="5"/>
      <c r="L8" s="5"/>
      <c r="M8" s="52" t="s">
        <v>75</v>
      </c>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86">
        <v>2</v>
      </c>
      <c r="C10" s="89" t="s">
        <v>14</v>
      </c>
      <c r="D10" s="92">
        <v>40000572219</v>
      </c>
      <c r="E10" s="95">
        <v>1</v>
      </c>
      <c r="F10" s="4">
        <v>2024</v>
      </c>
      <c r="G10" s="5">
        <v>88</v>
      </c>
      <c r="H10" s="5">
        <v>150000</v>
      </c>
      <c r="I10" s="5">
        <v>100000</v>
      </c>
      <c r="J10" s="5"/>
      <c r="K10" s="5"/>
      <c r="L10" s="5"/>
      <c r="M10" s="14" t="s">
        <v>80</v>
      </c>
    </row>
    <row r="11" spans="2:14" s="15" customFormat="1" ht="40" customHeight="1">
      <c r="B11" s="87"/>
      <c r="C11" s="90"/>
      <c r="D11" s="93"/>
      <c r="E11" s="96"/>
      <c r="F11" s="4">
        <v>2023</v>
      </c>
      <c r="G11" s="5">
        <v>112</v>
      </c>
      <c r="H11" s="5">
        <v>180000</v>
      </c>
      <c r="I11" s="5">
        <v>890000</v>
      </c>
      <c r="J11" s="5"/>
      <c r="K11" s="5"/>
      <c r="L11" s="5"/>
      <c r="M11" s="14" t="s">
        <v>80</v>
      </c>
    </row>
    <row r="12" spans="2:14" s="15" customFormat="1" ht="40" customHeight="1">
      <c r="B12" s="88"/>
      <c r="C12" s="91"/>
      <c r="D12" s="94"/>
      <c r="E12" s="97"/>
      <c r="F12" s="4">
        <v>2022</v>
      </c>
      <c r="G12" s="5">
        <v>200</v>
      </c>
      <c r="H12" s="5">
        <v>300000</v>
      </c>
      <c r="I12" s="5">
        <v>900000</v>
      </c>
      <c r="J12" s="5"/>
      <c r="K12" s="5"/>
      <c r="L12" s="5"/>
      <c r="M12" s="14" t="s">
        <v>80</v>
      </c>
    </row>
    <row r="13" spans="2:14" s="15" customFormat="1" ht="40" hidden="1" customHeight="1">
      <c r="B13" s="86"/>
      <c r="C13" s="89" t="s">
        <v>15</v>
      </c>
      <c r="D13" s="92">
        <v>40000572219</v>
      </c>
      <c r="E13" s="95">
        <v>1</v>
      </c>
      <c r="F13" s="4">
        <v>2024</v>
      </c>
      <c r="G13" s="5"/>
      <c r="H13" s="5"/>
      <c r="I13" s="5"/>
      <c r="J13" s="5"/>
      <c r="K13" s="5"/>
      <c r="L13" s="5"/>
      <c r="M13" s="14"/>
    </row>
    <row r="14" spans="2:14" s="15" customFormat="1" ht="40" hidden="1" customHeight="1">
      <c r="B14" s="87"/>
      <c r="C14" s="90"/>
      <c r="D14" s="93"/>
      <c r="E14" s="96"/>
      <c r="F14" s="4">
        <v>2023</v>
      </c>
      <c r="G14" s="5"/>
      <c r="H14" s="5"/>
      <c r="I14" s="5"/>
      <c r="J14" s="5"/>
      <c r="K14" s="5"/>
      <c r="L14" s="5"/>
      <c r="M14" s="14"/>
    </row>
    <row r="15" spans="2:14" s="15" customFormat="1" ht="40" hidden="1" customHeight="1">
      <c r="B15" s="88"/>
      <c r="C15" s="91"/>
      <c r="D15" s="94"/>
      <c r="E15" s="97"/>
      <c r="F15" s="4">
        <v>2022</v>
      </c>
      <c r="G15" s="5"/>
      <c r="H15" s="5"/>
      <c r="I15" s="5"/>
      <c r="J15" s="5"/>
      <c r="K15" s="5"/>
      <c r="L15" s="5"/>
      <c r="M15" s="14"/>
    </row>
    <row r="16" spans="2:14" s="15" customFormat="1" ht="40" hidden="1" customHeight="1">
      <c r="B16" s="86"/>
      <c r="C16" s="89" t="s">
        <v>16</v>
      </c>
      <c r="D16" s="92">
        <v>40000572219</v>
      </c>
      <c r="E16" s="95">
        <v>1</v>
      </c>
      <c r="F16" s="4">
        <v>2024</v>
      </c>
      <c r="G16" s="5"/>
      <c r="H16" s="5"/>
      <c r="I16" s="5"/>
      <c r="J16" s="5"/>
      <c r="K16" s="5"/>
      <c r="L16" s="5"/>
      <c r="M16" s="14"/>
    </row>
    <row r="17" spans="2:13" s="15" customFormat="1" ht="40" hidden="1" customHeight="1">
      <c r="B17" s="87"/>
      <c r="C17" s="90"/>
      <c r="D17" s="93"/>
      <c r="E17" s="96"/>
      <c r="F17" s="4">
        <v>2023</v>
      </c>
      <c r="G17" s="5"/>
      <c r="H17" s="5"/>
      <c r="I17" s="5"/>
      <c r="J17" s="5"/>
      <c r="K17" s="5"/>
      <c r="L17" s="5"/>
      <c r="M17" s="14"/>
    </row>
    <row r="18" spans="2:13" s="15" customFormat="1" ht="40" hidden="1" customHeight="1">
      <c r="B18" s="88"/>
      <c r="C18" s="91"/>
      <c r="D18" s="94"/>
      <c r="E18" s="97"/>
      <c r="F18" s="4">
        <v>2022</v>
      </c>
      <c r="G18" s="5"/>
      <c r="H18" s="5"/>
      <c r="I18" s="5"/>
      <c r="J18" s="5"/>
      <c r="K18" s="5"/>
      <c r="L18" s="5"/>
      <c r="M18" s="14"/>
    </row>
    <row r="19" spans="2:13" s="15" customFormat="1" ht="40" hidden="1" customHeight="1">
      <c r="B19" s="86"/>
      <c r="C19" s="89" t="s">
        <v>17</v>
      </c>
      <c r="D19" s="92">
        <v>40000572219</v>
      </c>
      <c r="E19" s="95">
        <v>1</v>
      </c>
      <c r="F19" s="4">
        <v>2024</v>
      </c>
      <c r="G19" s="5"/>
      <c r="H19" s="5"/>
      <c r="I19" s="5"/>
      <c r="J19" s="5"/>
      <c r="K19" s="5"/>
      <c r="L19" s="5"/>
      <c r="M19" s="14"/>
    </row>
    <row r="20" spans="2:13" s="15" customFormat="1" ht="40" hidden="1" customHeight="1">
      <c r="B20" s="87"/>
      <c r="C20" s="90"/>
      <c r="D20" s="93"/>
      <c r="E20" s="96"/>
      <c r="F20" s="4">
        <v>2023</v>
      </c>
      <c r="G20" s="5"/>
      <c r="H20" s="5"/>
      <c r="I20" s="5"/>
      <c r="J20" s="5"/>
      <c r="K20" s="5"/>
      <c r="L20" s="5"/>
      <c r="M20" s="14"/>
    </row>
    <row r="21" spans="2:13" s="15" customFormat="1" ht="40" hidden="1" customHeight="1">
      <c r="B21" s="88"/>
      <c r="C21" s="91"/>
      <c r="D21" s="94"/>
      <c r="E21" s="97"/>
      <c r="F21" s="4">
        <v>2022</v>
      </c>
      <c r="G21" s="5"/>
      <c r="H21" s="5"/>
      <c r="I21" s="5"/>
      <c r="J21" s="5"/>
      <c r="K21" s="5"/>
      <c r="L21" s="5"/>
      <c r="M21" s="14"/>
    </row>
    <row r="22" spans="2:13" s="15" customFormat="1" ht="40" hidden="1" customHeight="1">
      <c r="B22" s="86"/>
      <c r="C22" s="89" t="s">
        <v>18</v>
      </c>
      <c r="D22" s="92">
        <v>40000572219</v>
      </c>
      <c r="E22" s="95">
        <v>1</v>
      </c>
      <c r="F22" s="4">
        <v>2024</v>
      </c>
      <c r="G22" s="5"/>
      <c r="H22" s="5"/>
      <c r="I22" s="5"/>
      <c r="J22" s="5"/>
      <c r="K22" s="5"/>
      <c r="L22" s="5"/>
      <c r="M22" s="14"/>
    </row>
    <row r="23" spans="2:13" s="15" customFormat="1" ht="40" hidden="1" customHeight="1">
      <c r="B23" s="87"/>
      <c r="C23" s="90"/>
      <c r="D23" s="93"/>
      <c r="E23" s="96"/>
      <c r="F23" s="4">
        <v>2023</v>
      </c>
      <c r="G23" s="5"/>
      <c r="H23" s="5"/>
      <c r="I23" s="5"/>
      <c r="J23" s="5"/>
      <c r="K23" s="5"/>
      <c r="L23" s="5"/>
      <c r="M23" s="14"/>
    </row>
    <row r="24" spans="2:13" s="15" customFormat="1" ht="40" hidden="1" customHeight="1">
      <c r="B24" s="88"/>
      <c r="C24" s="91"/>
      <c r="D24" s="94"/>
      <c r="E24" s="97"/>
      <c r="F24" s="4">
        <v>2022</v>
      </c>
      <c r="G24" s="5"/>
      <c r="H24" s="5"/>
      <c r="I24" s="5"/>
      <c r="J24" s="5"/>
      <c r="K24" s="5"/>
      <c r="L24" s="5"/>
      <c r="M24" s="14"/>
    </row>
    <row r="25" spans="2:13" s="15" customFormat="1" ht="47.5" hidden="1" customHeight="1">
      <c r="B25" s="86"/>
      <c r="C25" s="89" t="s">
        <v>19</v>
      </c>
      <c r="D25" s="92">
        <v>40000572219</v>
      </c>
      <c r="E25" s="95">
        <v>1</v>
      </c>
      <c r="F25" s="4">
        <v>2024</v>
      </c>
      <c r="G25" s="5"/>
      <c r="H25" s="5"/>
      <c r="I25" s="5"/>
      <c r="J25" s="5"/>
      <c r="K25" s="5"/>
      <c r="L25" s="5"/>
      <c r="M25" s="14"/>
    </row>
    <row r="26" spans="2:13" s="15" customFormat="1" ht="40" hidden="1" customHeight="1">
      <c r="B26" s="87"/>
      <c r="C26" s="90"/>
      <c r="D26" s="93"/>
      <c r="E26" s="96"/>
      <c r="F26" s="4">
        <v>2023</v>
      </c>
      <c r="G26" s="5"/>
      <c r="H26" s="5"/>
      <c r="I26" s="5"/>
      <c r="J26" s="5"/>
      <c r="K26" s="5"/>
      <c r="L26" s="5"/>
      <c r="M26" s="14"/>
    </row>
    <row r="27" spans="2:13" s="15" customFormat="1" ht="40" hidden="1" customHeight="1">
      <c r="B27" s="88"/>
      <c r="C27" s="91"/>
      <c r="D27" s="94"/>
      <c r="E27" s="97"/>
      <c r="F27" s="4">
        <v>2022</v>
      </c>
      <c r="G27" s="5"/>
      <c r="H27" s="5"/>
      <c r="I27" s="5"/>
      <c r="J27" s="5"/>
      <c r="K27" s="5"/>
      <c r="L27" s="5"/>
      <c r="M27" s="14"/>
    </row>
    <row r="28" spans="2:13" s="15" customFormat="1" ht="40" hidden="1" customHeight="1">
      <c r="B28" s="86"/>
      <c r="C28" s="89" t="s">
        <v>20</v>
      </c>
      <c r="D28" s="92">
        <v>40000572219</v>
      </c>
      <c r="E28" s="95">
        <v>1</v>
      </c>
      <c r="F28" s="4">
        <v>2024</v>
      </c>
      <c r="G28" s="5"/>
      <c r="H28" s="5"/>
      <c r="I28" s="5"/>
      <c r="J28" s="5"/>
      <c r="K28" s="5"/>
      <c r="L28" s="5"/>
      <c r="M28" s="14"/>
    </row>
    <row r="29" spans="2:13" s="15" customFormat="1" ht="40" hidden="1" customHeight="1">
      <c r="B29" s="87"/>
      <c r="C29" s="90"/>
      <c r="D29" s="93"/>
      <c r="E29" s="96"/>
      <c r="F29" s="4">
        <v>2023</v>
      </c>
      <c r="G29" s="5"/>
      <c r="H29" s="5"/>
      <c r="I29" s="5"/>
      <c r="J29" s="5"/>
      <c r="K29" s="5"/>
      <c r="L29" s="5"/>
      <c r="M29" s="14"/>
    </row>
    <row r="30" spans="2:13" s="15" customFormat="1" ht="40" hidden="1" customHeight="1">
      <c r="B30" s="88"/>
      <c r="C30" s="91"/>
      <c r="D30" s="94"/>
      <c r="E30" s="97"/>
      <c r="F30" s="4">
        <v>2022</v>
      </c>
      <c r="G30" s="5"/>
      <c r="H30" s="5"/>
      <c r="I30" s="5"/>
      <c r="J30" s="5"/>
      <c r="K30" s="5"/>
      <c r="L30" s="5"/>
      <c r="M30" s="14"/>
    </row>
    <row r="31" spans="2:13" s="15" customFormat="1" ht="40" hidden="1" customHeight="1">
      <c r="B31" s="86"/>
      <c r="C31" s="89" t="s">
        <v>21</v>
      </c>
      <c r="D31" s="92">
        <v>40000572219</v>
      </c>
      <c r="E31" s="95">
        <v>1</v>
      </c>
      <c r="F31" s="4">
        <v>2024</v>
      </c>
      <c r="G31" s="5"/>
      <c r="H31" s="5"/>
      <c r="I31" s="5"/>
      <c r="J31" s="5"/>
      <c r="K31" s="5"/>
      <c r="L31" s="5"/>
      <c r="M31" s="14"/>
    </row>
    <row r="32" spans="2:13" s="15" customFormat="1" ht="40" hidden="1" customHeight="1">
      <c r="B32" s="87"/>
      <c r="C32" s="90"/>
      <c r="D32" s="93"/>
      <c r="E32" s="96"/>
      <c r="F32" s="4">
        <v>2023</v>
      </c>
      <c r="G32" s="5"/>
      <c r="H32" s="5"/>
      <c r="I32" s="5"/>
      <c r="J32" s="5"/>
      <c r="K32" s="5"/>
      <c r="L32" s="5"/>
      <c r="M32" s="14"/>
    </row>
    <row r="33" spans="2:13" s="15" customFormat="1" ht="40" hidden="1" customHeight="1">
      <c r="B33" s="88"/>
      <c r="C33" s="91"/>
      <c r="D33" s="94"/>
      <c r="E33" s="97"/>
      <c r="F33" s="4">
        <v>2022</v>
      </c>
      <c r="G33" s="5"/>
      <c r="H33" s="5"/>
      <c r="I33" s="5"/>
      <c r="J33" s="5"/>
      <c r="K33" s="5"/>
      <c r="L33" s="5"/>
      <c r="M33" s="14"/>
    </row>
    <row r="34" spans="2:13" s="15" customFormat="1" ht="40" hidden="1" customHeight="1">
      <c r="B34" s="86"/>
      <c r="C34" s="89" t="s">
        <v>22</v>
      </c>
      <c r="D34" s="92">
        <v>40000572219</v>
      </c>
      <c r="E34" s="95">
        <v>1</v>
      </c>
      <c r="F34" s="4">
        <v>2024</v>
      </c>
      <c r="G34" s="5"/>
      <c r="H34" s="5"/>
      <c r="I34" s="5"/>
      <c r="J34" s="5"/>
      <c r="K34" s="5"/>
      <c r="L34" s="5"/>
      <c r="M34" s="14"/>
    </row>
    <row r="35" spans="2:13" s="15" customFormat="1" ht="40" hidden="1" customHeight="1">
      <c r="B35" s="87"/>
      <c r="C35" s="90"/>
      <c r="D35" s="93"/>
      <c r="E35" s="96"/>
      <c r="F35" s="4">
        <v>2023</v>
      </c>
      <c r="G35" s="5"/>
      <c r="H35" s="5"/>
      <c r="I35" s="5"/>
      <c r="J35" s="5"/>
      <c r="K35" s="5"/>
      <c r="L35" s="5"/>
      <c r="M35" s="14"/>
    </row>
    <row r="36" spans="2:13" s="15" customFormat="1" ht="40" hidden="1" customHeight="1">
      <c r="B36" s="88"/>
      <c r="C36" s="91"/>
      <c r="D36" s="94"/>
      <c r="E36" s="97"/>
      <c r="F36" s="4">
        <v>2022</v>
      </c>
      <c r="G36" s="5"/>
      <c r="H36" s="5"/>
      <c r="I36" s="5"/>
      <c r="J36" s="5"/>
      <c r="K36" s="5"/>
      <c r="L36" s="5"/>
      <c r="M36" s="14"/>
    </row>
    <row r="37" spans="2:13" s="15" customFormat="1" ht="40" hidden="1" customHeight="1">
      <c r="B37" s="86"/>
      <c r="C37" s="89" t="s">
        <v>23</v>
      </c>
      <c r="D37" s="92">
        <v>40000572219</v>
      </c>
      <c r="E37" s="95">
        <v>1</v>
      </c>
      <c r="F37" s="4">
        <v>2024</v>
      </c>
      <c r="G37" s="5"/>
      <c r="H37" s="5"/>
      <c r="I37" s="5"/>
      <c r="J37" s="5"/>
      <c r="K37" s="5"/>
      <c r="L37" s="5"/>
      <c r="M37" s="14"/>
    </row>
    <row r="38" spans="2:13" s="15" customFormat="1" ht="40" hidden="1" customHeight="1">
      <c r="B38" s="87"/>
      <c r="C38" s="90"/>
      <c r="D38" s="93"/>
      <c r="E38" s="96"/>
      <c r="F38" s="4">
        <v>2023</v>
      </c>
      <c r="G38" s="5"/>
      <c r="H38" s="5"/>
      <c r="I38" s="5"/>
      <c r="J38" s="5"/>
      <c r="K38" s="5"/>
      <c r="L38" s="5"/>
      <c r="M38" s="14"/>
    </row>
    <row r="39" spans="2:13" s="15" customFormat="1" ht="40" hidden="1" customHeight="1">
      <c r="B39" s="88"/>
      <c r="C39" s="91"/>
      <c r="D39" s="94"/>
      <c r="E39" s="97"/>
      <c r="F39" s="4">
        <v>2022</v>
      </c>
      <c r="G39" s="5"/>
      <c r="H39" s="5"/>
      <c r="I39" s="5"/>
      <c r="J39" s="5"/>
      <c r="K39" s="5"/>
      <c r="L39" s="5"/>
      <c r="M39" s="14"/>
    </row>
    <row r="40" spans="2:13" ht="39.65" customHeight="1">
      <c r="B40" s="39"/>
      <c r="C40" s="6" t="s">
        <v>67</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86"/>
      <c r="C41" s="89" t="s">
        <v>27</v>
      </c>
      <c r="D41" s="92">
        <v>40000572219</v>
      </c>
      <c r="E41" s="95">
        <v>0.3</v>
      </c>
      <c r="F41" s="4">
        <v>2024</v>
      </c>
      <c r="G41" s="5">
        <v>10</v>
      </c>
      <c r="H41" s="5">
        <v>50000</v>
      </c>
      <c r="I41" s="5">
        <v>200000</v>
      </c>
      <c r="J41" s="36">
        <f>G41*E41</f>
        <v>3</v>
      </c>
      <c r="K41" s="36">
        <f>H41*E41</f>
        <v>15000</v>
      </c>
      <c r="L41" s="36">
        <f>I41*E41</f>
        <v>60000</v>
      </c>
      <c r="M41" s="53"/>
    </row>
    <row r="42" spans="2:13" s="15" customFormat="1" ht="39.65" customHeight="1">
      <c r="B42" s="87"/>
      <c r="C42" s="90"/>
      <c r="D42" s="93"/>
      <c r="E42" s="96"/>
      <c r="F42" s="4">
        <v>2023</v>
      </c>
      <c r="G42" s="5">
        <v>20</v>
      </c>
      <c r="H42" s="5">
        <v>50000</v>
      </c>
      <c r="I42" s="5">
        <v>400000</v>
      </c>
      <c r="J42" s="36">
        <f>G42*E41</f>
        <v>6</v>
      </c>
      <c r="K42" s="36">
        <f>H42*E41</f>
        <v>15000</v>
      </c>
      <c r="L42" s="36">
        <f>I42*E41</f>
        <v>120000</v>
      </c>
      <c r="M42" s="53"/>
    </row>
    <row r="43" spans="2:13" ht="37" customHeight="1">
      <c r="B43" s="88"/>
      <c r="C43" s="91"/>
      <c r="D43" s="94"/>
      <c r="E43" s="97"/>
      <c r="F43" s="4">
        <v>2022</v>
      </c>
      <c r="G43" s="5">
        <v>8</v>
      </c>
      <c r="H43" s="5">
        <v>50000</v>
      </c>
      <c r="I43" s="5">
        <v>100000</v>
      </c>
      <c r="J43" s="36">
        <f>G43*E41</f>
        <v>2.4</v>
      </c>
      <c r="K43" s="36">
        <f>H43*E41</f>
        <v>15000</v>
      </c>
      <c r="L43" s="36">
        <f>I43*E41</f>
        <v>30000</v>
      </c>
      <c r="M43" s="53"/>
    </row>
    <row r="44" spans="2:13" s="15" customFormat="1" ht="40" hidden="1" customHeight="1">
      <c r="B44" s="86"/>
      <c r="C44" s="89" t="s">
        <v>28</v>
      </c>
      <c r="D44" s="92">
        <v>40000572219</v>
      </c>
      <c r="E44" s="95">
        <v>0.3</v>
      </c>
      <c r="F44" s="4">
        <v>2024</v>
      </c>
      <c r="G44" s="5"/>
      <c r="H44" s="5"/>
      <c r="I44" s="5"/>
      <c r="J44" s="36"/>
      <c r="K44" s="36"/>
      <c r="L44" s="36"/>
      <c r="M44" s="14"/>
    </row>
    <row r="45" spans="2:13" s="15" customFormat="1" ht="40" hidden="1" customHeight="1">
      <c r="B45" s="87"/>
      <c r="C45" s="90"/>
      <c r="D45" s="93"/>
      <c r="E45" s="96"/>
      <c r="F45" s="4">
        <v>2023</v>
      </c>
      <c r="G45" s="5"/>
      <c r="H45" s="5"/>
      <c r="I45" s="5"/>
      <c r="J45" s="36"/>
      <c r="K45" s="36"/>
      <c r="L45" s="36"/>
      <c r="M45" s="14"/>
    </row>
    <row r="46" spans="2:13" s="15" customFormat="1" ht="40" hidden="1" customHeight="1">
      <c r="B46" s="88"/>
      <c r="C46" s="91"/>
      <c r="D46" s="94"/>
      <c r="E46" s="97"/>
      <c r="F46" s="4">
        <v>2022</v>
      </c>
      <c r="G46" s="5"/>
      <c r="H46" s="5"/>
      <c r="I46" s="5"/>
      <c r="J46" s="36"/>
      <c r="K46" s="36"/>
      <c r="L46" s="36"/>
      <c r="M46" s="14"/>
    </row>
    <row r="47" spans="2:13" s="15" customFormat="1" ht="40" hidden="1" customHeight="1">
      <c r="B47" s="86"/>
      <c r="C47" s="89" t="s">
        <v>29</v>
      </c>
      <c r="D47" s="92">
        <v>40000572219</v>
      </c>
      <c r="E47" s="95">
        <v>0.3</v>
      </c>
      <c r="F47" s="4">
        <v>2024</v>
      </c>
      <c r="G47" s="5"/>
      <c r="H47" s="5"/>
      <c r="I47" s="5"/>
      <c r="J47" s="36"/>
      <c r="K47" s="36"/>
      <c r="L47" s="36"/>
      <c r="M47" s="14"/>
    </row>
    <row r="48" spans="2:13" s="15" customFormat="1" ht="40" hidden="1" customHeight="1">
      <c r="B48" s="87"/>
      <c r="C48" s="90"/>
      <c r="D48" s="93"/>
      <c r="E48" s="96"/>
      <c r="F48" s="4">
        <v>2023</v>
      </c>
      <c r="G48" s="5"/>
      <c r="H48" s="5"/>
      <c r="I48" s="5"/>
      <c r="J48" s="36"/>
      <c r="K48" s="36"/>
      <c r="L48" s="36"/>
      <c r="M48" s="14"/>
    </row>
    <row r="49" spans="2:13" s="15" customFormat="1" ht="40" hidden="1" customHeight="1">
      <c r="B49" s="88"/>
      <c r="C49" s="91"/>
      <c r="D49" s="94"/>
      <c r="E49" s="97"/>
      <c r="F49" s="4">
        <v>2022</v>
      </c>
      <c r="G49" s="5"/>
      <c r="H49" s="5"/>
      <c r="I49" s="5"/>
      <c r="J49" s="36"/>
      <c r="K49" s="36"/>
      <c r="L49" s="36"/>
      <c r="M49" s="14"/>
    </row>
    <row r="50" spans="2:13" s="15" customFormat="1" ht="40" hidden="1" customHeight="1">
      <c r="B50" s="86"/>
      <c r="C50" s="89" t="s">
        <v>30</v>
      </c>
      <c r="D50" s="92">
        <v>40000572219</v>
      </c>
      <c r="E50" s="95">
        <v>0.3</v>
      </c>
      <c r="F50" s="4">
        <v>2024</v>
      </c>
      <c r="G50" s="5"/>
      <c r="H50" s="5"/>
      <c r="I50" s="5"/>
      <c r="J50" s="36"/>
      <c r="K50" s="36"/>
      <c r="L50" s="36"/>
      <c r="M50" s="14"/>
    </row>
    <row r="51" spans="2:13" s="15" customFormat="1" ht="40" hidden="1" customHeight="1">
      <c r="B51" s="87"/>
      <c r="C51" s="90"/>
      <c r="D51" s="93"/>
      <c r="E51" s="96"/>
      <c r="F51" s="4">
        <v>2023</v>
      </c>
      <c r="G51" s="5"/>
      <c r="H51" s="5"/>
      <c r="I51" s="5"/>
      <c r="J51" s="36"/>
      <c r="K51" s="36"/>
      <c r="L51" s="36"/>
      <c r="M51" s="14"/>
    </row>
    <row r="52" spans="2:13" s="15" customFormat="1" ht="40" hidden="1" customHeight="1">
      <c r="B52" s="88"/>
      <c r="C52" s="91"/>
      <c r="D52" s="94"/>
      <c r="E52" s="97"/>
      <c r="F52" s="4">
        <v>2022</v>
      </c>
      <c r="G52" s="5"/>
      <c r="H52" s="5"/>
      <c r="I52" s="5"/>
      <c r="J52" s="36"/>
      <c r="K52" s="36"/>
      <c r="L52" s="36"/>
      <c r="M52" s="14"/>
    </row>
    <row r="53" spans="2:13" s="15" customFormat="1" ht="40" hidden="1" customHeight="1">
      <c r="B53" s="86"/>
      <c r="C53" s="89" t="s">
        <v>31</v>
      </c>
      <c r="D53" s="92">
        <v>40000572219</v>
      </c>
      <c r="E53" s="95">
        <v>0.3</v>
      </c>
      <c r="F53" s="4">
        <v>2024</v>
      </c>
      <c r="G53" s="5"/>
      <c r="H53" s="5"/>
      <c r="I53" s="5"/>
      <c r="J53" s="36"/>
      <c r="K53" s="36"/>
      <c r="L53" s="36"/>
      <c r="M53" s="14"/>
    </row>
    <row r="54" spans="2:13" s="15" customFormat="1" ht="40" hidden="1" customHeight="1">
      <c r="B54" s="87"/>
      <c r="C54" s="90"/>
      <c r="D54" s="93"/>
      <c r="E54" s="96"/>
      <c r="F54" s="4">
        <v>2023</v>
      </c>
      <c r="G54" s="5"/>
      <c r="H54" s="5"/>
      <c r="I54" s="5"/>
      <c r="J54" s="36"/>
      <c r="K54" s="36"/>
      <c r="L54" s="36"/>
      <c r="M54" s="14"/>
    </row>
    <row r="55" spans="2:13" s="15" customFormat="1" ht="40" hidden="1" customHeight="1">
      <c r="B55" s="88"/>
      <c r="C55" s="91"/>
      <c r="D55" s="94"/>
      <c r="E55" s="97"/>
      <c r="F55" s="4">
        <v>2022</v>
      </c>
      <c r="G55" s="5"/>
      <c r="H55" s="5"/>
      <c r="I55" s="5"/>
      <c r="J55" s="36"/>
      <c r="K55" s="36"/>
      <c r="L55" s="36"/>
      <c r="M55" s="14"/>
    </row>
    <row r="56" spans="2:13" ht="43" hidden="1" customHeight="1">
      <c r="B56" s="86"/>
      <c r="C56" s="89" t="s">
        <v>32</v>
      </c>
      <c r="D56" s="92">
        <v>40000572219</v>
      </c>
      <c r="E56" s="95">
        <v>0.3</v>
      </c>
      <c r="F56" s="4">
        <v>2024</v>
      </c>
      <c r="G56" s="5"/>
      <c r="H56" s="5"/>
      <c r="I56" s="5"/>
      <c r="J56" s="36"/>
      <c r="K56" s="36"/>
      <c r="L56" s="36"/>
      <c r="M56" s="9"/>
    </row>
    <row r="57" spans="2:13" ht="43" hidden="1" customHeight="1">
      <c r="B57" s="87"/>
      <c r="C57" s="90"/>
      <c r="D57" s="93"/>
      <c r="E57" s="96"/>
      <c r="F57" s="4">
        <v>2023</v>
      </c>
      <c r="G57" s="5"/>
      <c r="H57" s="5"/>
      <c r="I57" s="5"/>
      <c r="J57" s="36"/>
      <c r="K57" s="36"/>
      <c r="L57" s="36"/>
      <c r="M57" s="9"/>
    </row>
    <row r="58" spans="2:13" ht="43" hidden="1" customHeight="1">
      <c r="B58" s="88"/>
      <c r="C58" s="91"/>
      <c r="D58" s="94"/>
      <c r="E58" s="97"/>
      <c r="F58" s="4">
        <v>2022</v>
      </c>
      <c r="G58" s="5"/>
      <c r="H58" s="5"/>
      <c r="I58" s="5"/>
      <c r="J58" s="36"/>
      <c r="K58" s="36"/>
      <c r="L58" s="36"/>
      <c r="M58" s="9"/>
    </row>
    <row r="59" spans="2:13" s="15" customFormat="1" ht="40" hidden="1" customHeight="1">
      <c r="B59" s="86"/>
      <c r="C59" s="89" t="s">
        <v>33</v>
      </c>
      <c r="D59" s="92">
        <v>40000572219</v>
      </c>
      <c r="E59" s="95">
        <v>0.3</v>
      </c>
      <c r="F59" s="4">
        <v>2024</v>
      </c>
      <c r="G59" s="5"/>
      <c r="H59" s="5"/>
      <c r="I59" s="5"/>
      <c r="J59" s="36"/>
      <c r="K59" s="36"/>
      <c r="L59" s="36"/>
      <c r="M59" s="14"/>
    </row>
    <row r="60" spans="2:13" s="15" customFormat="1" ht="40" hidden="1" customHeight="1">
      <c r="B60" s="87"/>
      <c r="C60" s="90"/>
      <c r="D60" s="93"/>
      <c r="E60" s="96"/>
      <c r="F60" s="32">
        <v>2023</v>
      </c>
      <c r="G60" s="33"/>
      <c r="H60" s="33"/>
      <c r="I60" s="33"/>
      <c r="J60" s="36"/>
      <c r="K60" s="36"/>
      <c r="L60" s="36"/>
      <c r="M60" s="34"/>
    </row>
    <row r="61" spans="2:13" s="15" customFormat="1" ht="40" hidden="1" customHeight="1">
      <c r="B61" s="88"/>
      <c r="C61" s="91"/>
      <c r="D61" s="94"/>
      <c r="E61" s="97"/>
      <c r="F61" s="29">
        <v>2022</v>
      </c>
      <c r="G61" s="30"/>
      <c r="H61" s="30"/>
      <c r="I61" s="30"/>
      <c r="J61" s="36"/>
      <c r="K61" s="36"/>
      <c r="L61" s="36"/>
      <c r="M61" s="31"/>
    </row>
    <row r="62" spans="2:13" s="15" customFormat="1" ht="40" hidden="1" customHeight="1">
      <c r="B62" s="86"/>
      <c r="C62" s="89" t="s">
        <v>34</v>
      </c>
      <c r="D62" s="92">
        <v>40000572219</v>
      </c>
      <c r="E62" s="95">
        <v>0.3</v>
      </c>
      <c r="F62" s="26">
        <v>2024</v>
      </c>
      <c r="G62" s="27"/>
      <c r="H62" s="27"/>
      <c r="I62" s="27"/>
      <c r="J62" s="36"/>
      <c r="K62" s="36"/>
      <c r="L62" s="36"/>
      <c r="M62" s="28"/>
    </row>
    <row r="63" spans="2:13" s="15" customFormat="1" ht="40" hidden="1" customHeight="1">
      <c r="B63" s="87"/>
      <c r="C63" s="90"/>
      <c r="D63" s="93"/>
      <c r="E63" s="96"/>
      <c r="F63" s="4">
        <v>2023</v>
      </c>
      <c r="G63" s="5"/>
      <c r="H63" s="5"/>
      <c r="I63" s="5"/>
      <c r="J63" s="36"/>
      <c r="K63" s="36"/>
      <c r="L63" s="36"/>
      <c r="M63" s="14"/>
    </row>
    <row r="64" spans="2:13" s="15" customFormat="1" ht="40" hidden="1" customHeight="1">
      <c r="B64" s="88"/>
      <c r="C64" s="91"/>
      <c r="D64" s="94"/>
      <c r="E64" s="97"/>
      <c r="F64" s="4">
        <v>2022</v>
      </c>
      <c r="G64" s="5"/>
      <c r="H64" s="5"/>
      <c r="I64" s="5"/>
      <c r="J64" s="36"/>
      <c r="K64" s="36"/>
      <c r="L64" s="36"/>
      <c r="M64" s="14"/>
    </row>
    <row r="65" spans="2:14" s="15" customFormat="1" ht="40" hidden="1" customHeight="1">
      <c r="B65" s="86"/>
      <c r="C65" s="89" t="s">
        <v>35</v>
      </c>
      <c r="D65" s="92">
        <v>40000572219</v>
      </c>
      <c r="E65" s="95">
        <v>0.3</v>
      </c>
      <c r="F65" s="4">
        <v>2024</v>
      </c>
      <c r="G65" s="5"/>
      <c r="H65" s="5"/>
      <c r="I65" s="5"/>
      <c r="J65" s="36"/>
      <c r="K65" s="36"/>
      <c r="L65" s="36"/>
      <c r="M65" s="14"/>
    </row>
    <row r="66" spans="2:14" s="15" customFormat="1" ht="40" hidden="1" customHeight="1">
      <c r="B66" s="87"/>
      <c r="C66" s="90"/>
      <c r="D66" s="93"/>
      <c r="E66" s="96"/>
      <c r="F66" s="4">
        <v>2023</v>
      </c>
      <c r="G66" s="5"/>
      <c r="H66" s="5"/>
      <c r="I66" s="5"/>
      <c r="J66" s="36"/>
      <c r="K66" s="36"/>
      <c r="L66" s="36"/>
      <c r="M66" s="14"/>
    </row>
    <row r="67" spans="2:14" s="15" customFormat="1" ht="40" hidden="1" customHeight="1">
      <c r="B67" s="88"/>
      <c r="C67" s="91"/>
      <c r="D67" s="94"/>
      <c r="E67" s="97"/>
      <c r="F67" s="4">
        <v>2022</v>
      </c>
      <c r="G67" s="5"/>
      <c r="H67" s="5"/>
      <c r="I67" s="5"/>
      <c r="J67" s="36"/>
      <c r="K67" s="36"/>
      <c r="L67" s="36"/>
      <c r="M67" s="14"/>
    </row>
    <row r="68" spans="2:14" ht="43" hidden="1" customHeight="1">
      <c r="B68" s="86"/>
      <c r="C68" s="89" t="s">
        <v>36</v>
      </c>
      <c r="D68" s="92">
        <v>40000572219</v>
      </c>
      <c r="E68" s="95">
        <v>0.3</v>
      </c>
      <c r="F68" s="4">
        <v>2024</v>
      </c>
      <c r="G68" s="5"/>
      <c r="H68" s="5"/>
      <c r="I68" s="5"/>
      <c r="J68" s="36"/>
      <c r="K68" s="36"/>
      <c r="L68" s="36"/>
      <c r="M68" s="9"/>
    </row>
    <row r="69" spans="2:14" ht="43" hidden="1" customHeight="1">
      <c r="B69" s="87"/>
      <c r="C69" s="90"/>
      <c r="D69" s="93"/>
      <c r="E69" s="96"/>
      <c r="F69" s="4">
        <v>2023</v>
      </c>
      <c r="G69" s="5"/>
      <c r="H69" s="5"/>
      <c r="I69" s="5"/>
      <c r="J69" s="36"/>
      <c r="K69" s="36"/>
      <c r="L69" s="36"/>
      <c r="M69" s="9"/>
    </row>
    <row r="70" spans="2:14" ht="43" hidden="1" customHeight="1">
      <c r="B70" s="88"/>
      <c r="C70" s="91"/>
      <c r="D70" s="94"/>
      <c r="E70" s="97"/>
      <c r="F70" s="4">
        <v>2022</v>
      </c>
      <c r="G70" s="5"/>
      <c r="H70" s="5"/>
      <c r="I70" s="5"/>
      <c r="J70" s="36"/>
      <c r="K70" s="36"/>
      <c r="L70" s="36"/>
      <c r="M70" s="9"/>
    </row>
    <row r="71" spans="2:14" ht="37" customHeight="1">
      <c r="B71" s="44"/>
      <c r="C71" s="44"/>
      <c r="D71" s="44"/>
      <c r="E71" s="44"/>
      <c r="F71" s="45" t="str">
        <f>F5</f>
        <v>Gads (par pēdējiem  gadiem)</v>
      </c>
      <c r="G71" s="45" t="s">
        <v>72</v>
      </c>
      <c r="H71" s="45" t="s">
        <v>73</v>
      </c>
      <c r="I71" s="45" t="s">
        <v>74</v>
      </c>
      <c r="J71" s="13"/>
      <c r="K71" s="13"/>
      <c r="L71" s="13"/>
      <c r="M71" s="13" t="s">
        <v>40</v>
      </c>
    </row>
    <row r="72" spans="2:14" ht="38.15" customHeight="1">
      <c r="B72" s="46"/>
      <c r="C72" s="47"/>
      <c r="D72" s="46"/>
      <c r="E72" s="47" t="s">
        <v>41</v>
      </c>
      <c r="F72" s="48">
        <f>F6</f>
        <v>2024</v>
      </c>
      <c r="G72" s="49">
        <f>G10+J41</f>
        <v>91</v>
      </c>
      <c r="H72" s="49">
        <f t="shared" ref="G72:I73" si="0">H10+K41</f>
        <v>165000</v>
      </c>
      <c r="I72" s="49">
        <f t="shared" si="0"/>
        <v>160000</v>
      </c>
      <c r="J72" s="18"/>
      <c r="K72" s="18"/>
      <c r="L72" s="18"/>
      <c r="M72" s="50" t="s">
        <v>62</v>
      </c>
    </row>
    <row r="73" spans="2:14" ht="38.15" customHeight="1">
      <c r="B73" s="46"/>
      <c r="C73" s="47"/>
      <c r="D73" s="46"/>
      <c r="E73" s="47" t="s">
        <v>41</v>
      </c>
      <c r="F73" s="48">
        <f t="shared" ref="F73:F74" si="1">F7</f>
        <v>2023</v>
      </c>
      <c r="G73" s="49">
        <f t="shared" si="0"/>
        <v>118</v>
      </c>
      <c r="H73" s="49">
        <f t="shared" si="0"/>
        <v>195000</v>
      </c>
      <c r="I73" s="49">
        <f t="shared" si="0"/>
        <v>1010000</v>
      </c>
      <c r="J73" s="18"/>
      <c r="K73" s="18"/>
      <c r="L73" s="18"/>
      <c r="M73" s="50" t="s">
        <v>62</v>
      </c>
    </row>
    <row r="74" spans="2:14" ht="43" customHeight="1">
      <c r="B74" s="46"/>
      <c r="C74" s="47"/>
      <c r="D74" s="46"/>
      <c r="E74" s="47" t="s">
        <v>41</v>
      </c>
      <c r="F74" s="48">
        <f t="shared" si="1"/>
        <v>2022</v>
      </c>
      <c r="G74" s="49">
        <f>G12+J43</f>
        <v>202.4</v>
      </c>
      <c r="H74" s="49">
        <f>H8+K43</f>
        <v>65000</v>
      </c>
      <c r="I74" s="49">
        <f>I12+L43</f>
        <v>930000</v>
      </c>
      <c r="J74" s="18"/>
      <c r="K74" s="18"/>
      <c r="L74" s="18"/>
      <c r="M74" s="50" t="s">
        <v>62</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81" t="s">
        <v>43</v>
      </c>
      <c r="D77" s="81"/>
      <c r="E77" s="81"/>
      <c r="F77" s="81"/>
      <c r="G77" s="81"/>
      <c r="H77" s="81"/>
      <c r="I77" s="81"/>
      <c r="J77" s="81"/>
      <c r="K77" s="81"/>
      <c r="L77" s="81"/>
      <c r="M77" s="81"/>
      <c r="N77" s="19"/>
    </row>
    <row r="78" spans="2:14" ht="14.5" customHeight="1">
      <c r="B78" s="20"/>
      <c r="C78" s="82" t="s">
        <v>44</v>
      </c>
      <c r="D78" s="82"/>
      <c r="E78" s="82"/>
      <c r="F78" s="82"/>
      <c r="G78" s="82"/>
      <c r="H78" s="82"/>
      <c r="I78" s="82"/>
      <c r="J78" s="82"/>
      <c r="K78" s="82"/>
      <c r="L78" s="82"/>
      <c r="M78" s="82"/>
      <c r="N78" s="20"/>
    </row>
    <row r="79" spans="2:14" ht="14.5" customHeight="1">
      <c r="B79" s="20"/>
      <c r="C79" s="82"/>
      <c r="D79" s="82"/>
      <c r="E79" s="82"/>
      <c r="F79" s="82"/>
      <c r="G79" s="82"/>
      <c r="H79" s="82"/>
      <c r="I79" s="82"/>
      <c r="J79" s="82"/>
      <c r="K79" s="82"/>
      <c r="L79" s="82"/>
      <c r="M79" s="82"/>
      <c r="N79" s="20"/>
    </row>
    <row r="80" spans="2:14" ht="14.5" customHeight="1">
      <c r="B80" s="20"/>
      <c r="C80" s="82"/>
      <c r="D80" s="82"/>
      <c r="E80" s="82"/>
      <c r="F80" s="82"/>
      <c r="G80" s="82"/>
      <c r="H80" s="82"/>
      <c r="I80" s="82"/>
      <c r="J80" s="82"/>
      <c r="K80" s="82"/>
      <c r="L80" s="82"/>
      <c r="M80" s="82"/>
      <c r="N80" s="20"/>
    </row>
    <row r="81" spans="2:14" ht="14.5" customHeight="1">
      <c r="B81" s="20"/>
      <c r="C81" s="82"/>
      <c r="D81" s="82"/>
      <c r="E81" s="82"/>
      <c r="F81" s="82"/>
      <c r="G81" s="82"/>
      <c r="H81" s="82"/>
      <c r="I81" s="82"/>
      <c r="J81" s="82"/>
      <c r="K81" s="82"/>
      <c r="L81" s="82"/>
      <c r="M81" s="82"/>
      <c r="N81" s="20"/>
    </row>
    <row r="82" spans="2:14" ht="24" customHeight="1">
      <c r="B82" s="20"/>
      <c r="C82" s="20"/>
      <c r="D82" s="20"/>
      <c r="E82" s="20"/>
      <c r="F82" s="20"/>
      <c r="G82" s="20"/>
      <c r="H82" s="20"/>
      <c r="I82" s="20"/>
      <c r="J82" s="20"/>
      <c r="K82" s="20"/>
      <c r="L82" s="20"/>
      <c r="M82" s="20"/>
      <c r="N82" s="20"/>
    </row>
    <row r="83" spans="2:14" ht="18.5">
      <c r="B83" s="3"/>
      <c r="C83" s="3"/>
      <c r="D83" s="83" t="s">
        <v>65</v>
      </c>
      <c r="E83" s="83"/>
      <c r="F83" s="83"/>
      <c r="G83" s="83"/>
      <c r="H83" s="83"/>
      <c r="I83" s="83"/>
      <c r="J83" s="16"/>
      <c r="K83" s="16"/>
      <c r="L83" s="16"/>
      <c r="M83" s="16"/>
      <c r="N83" s="3"/>
    </row>
    <row r="84" spans="2:14" ht="37" customHeight="1">
      <c r="B84" s="3"/>
      <c r="C84" s="22" t="s">
        <v>45</v>
      </c>
      <c r="D84" s="68" t="s">
        <v>46</v>
      </c>
      <c r="E84" s="70"/>
      <c r="F84" s="68" t="s">
        <v>47</v>
      </c>
      <c r="G84" s="69"/>
      <c r="H84" s="69"/>
      <c r="I84" s="70"/>
      <c r="J84" s="84" t="s">
        <v>66</v>
      </c>
      <c r="K84" s="85"/>
      <c r="L84" s="85"/>
      <c r="M84" s="85"/>
      <c r="N84" s="3"/>
    </row>
    <row r="85" spans="2:14" ht="68.150000000000006" customHeight="1">
      <c r="B85" s="3"/>
      <c r="C85" s="21" t="s">
        <v>48</v>
      </c>
      <c r="D85" s="71" t="s">
        <v>49</v>
      </c>
      <c r="E85" s="71"/>
      <c r="F85" s="76" t="s">
        <v>50</v>
      </c>
      <c r="G85" s="77"/>
      <c r="H85" s="77"/>
      <c r="I85" s="78"/>
      <c r="J85" s="79" t="s">
        <v>51</v>
      </c>
      <c r="K85" s="80"/>
      <c r="L85" s="80"/>
      <c r="M85" s="80"/>
      <c r="N85" s="23"/>
    </row>
    <row r="86" spans="2:14" ht="57.65" customHeight="1">
      <c r="B86" s="3"/>
      <c r="C86" s="21" t="s">
        <v>52</v>
      </c>
      <c r="D86" s="71" t="s">
        <v>53</v>
      </c>
      <c r="E86" s="71"/>
      <c r="F86" s="76" t="s">
        <v>54</v>
      </c>
      <c r="G86" s="77"/>
      <c r="H86" s="77"/>
      <c r="I86" s="78"/>
      <c r="J86" s="79" t="s">
        <v>55</v>
      </c>
      <c r="K86" s="80"/>
      <c r="L86" s="80"/>
      <c r="M86" s="80"/>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66" t="s">
        <v>56</v>
      </c>
      <c r="K88" s="66"/>
      <c r="L88" s="66"/>
      <c r="M88" s="66"/>
      <c r="N88" s="24"/>
    </row>
    <row r="89" spans="2:14" ht="40" customHeight="1">
      <c r="B89" s="3"/>
      <c r="C89" s="22" t="s">
        <v>57</v>
      </c>
      <c r="D89" s="67" t="s">
        <v>58</v>
      </c>
      <c r="E89" s="67"/>
      <c r="F89" s="68" t="s">
        <v>59</v>
      </c>
      <c r="G89" s="69"/>
      <c r="H89" s="69"/>
      <c r="I89" s="70"/>
      <c r="J89" s="35"/>
      <c r="K89" s="35"/>
      <c r="L89" s="35"/>
      <c r="M89" s="25"/>
      <c r="N89" s="3"/>
    </row>
    <row r="90" spans="2:14" ht="140.5" customHeight="1">
      <c r="B90" s="3"/>
      <c r="C90" s="21" t="s">
        <v>60</v>
      </c>
      <c r="D90" s="71" t="s">
        <v>64</v>
      </c>
      <c r="E90" s="71"/>
      <c r="F90" s="72" t="s">
        <v>63</v>
      </c>
      <c r="G90" s="73"/>
      <c r="H90" s="73"/>
      <c r="I90" s="74"/>
      <c r="J90" s="20"/>
      <c r="K90" s="20"/>
      <c r="L90" s="20"/>
      <c r="M90" s="17"/>
      <c r="N90" s="3"/>
    </row>
    <row r="91" spans="2:14" ht="14.5">
      <c r="B91" s="3"/>
      <c r="C91" s="3"/>
      <c r="D91" s="3"/>
      <c r="E91" s="3"/>
      <c r="F91" s="3"/>
      <c r="G91" s="3"/>
      <c r="H91" s="3"/>
      <c r="I91" s="3"/>
      <c r="J91" s="3"/>
      <c r="K91" s="3"/>
      <c r="L91" s="3"/>
      <c r="M91" s="3"/>
      <c r="N91" s="3"/>
    </row>
    <row r="92" spans="2:14" ht="18" customHeight="1">
      <c r="B92" s="3"/>
      <c r="C92" s="75" t="s">
        <v>61</v>
      </c>
      <c r="D92" s="75"/>
      <c r="E92" s="75"/>
      <c r="F92" s="75"/>
      <c r="G92" s="75"/>
      <c r="H92" s="75"/>
      <c r="I92" s="75"/>
      <c r="J92" s="10"/>
      <c r="K92" s="10"/>
      <c r="L92" s="10"/>
      <c r="M92" s="10"/>
      <c r="N92" s="3"/>
    </row>
    <row r="93" spans="2:14" ht="18" customHeight="1">
      <c r="B93" s="3"/>
      <c r="C93" s="65" t="s">
        <v>42</v>
      </c>
      <c r="D93" s="65"/>
      <c r="E93" s="65"/>
      <c r="F93" s="65"/>
      <c r="G93" s="65"/>
      <c r="H93" s="65"/>
      <c r="I93" s="65"/>
      <c r="J93" s="12"/>
      <c r="K93" s="12"/>
      <c r="L93" s="12"/>
      <c r="M93" s="12"/>
      <c r="N93" s="3"/>
    </row>
    <row r="95" spans="2:14" ht="15" customHeight="1">
      <c r="C95" s="57" t="s">
        <v>77</v>
      </c>
    </row>
    <row r="96" spans="2:14" ht="15" customHeight="1">
      <c r="C96" s="54" t="s">
        <v>68</v>
      </c>
    </row>
    <row r="98" spans="3:13" ht="258" customHeight="1">
      <c r="C98" s="62" t="s">
        <v>76</v>
      </c>
      <c r="D98" s="62"/>
      <c r="E98" s="62"/>
      <c r="F98" s="62"/>
      <c r="G98" s="62"/>
      <c r="H98" s="62"/>
      <c r="I98" s="62"/>
      <c r="J98" s="63"/>
      <c r="K98" s="63"/>
      <c r="L98" s="63"/>
      <c r="M98" s="63"/>
    </row>
  </sheetData>
  <mergeCells count="107">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53:B55"/>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28:B30"/>
    <mergeCell ref="C28:C30"/>
    <mergeCell ref="D28:D30"/>
    <mergeCell ref="E28:E30"/>
    <mergeCell ref="B31:B33"/>
    <mergeCell ref="C31:C33"/>
    <mergeCell ref="D31:D33"/>
    <mergeCell ref="E31:E33"/>
    <mergeCell ref="D37:D39"/>
    <mergeCell ref="E37:E39"/>
    <mergeCell ref="C34:C36"/>
    <mergeCell ref="D34:D36"/>
    <mergeCell ref="E34:E36"/>
    <mergeCell ref="B34:B36"/>
    <mergeCell ref="B16:B18"/>
    <mergeCell ref="C16:C18"/>
    <mergeCell ref="D16:D18"/>
    <mergeCell ref="E16:E18"/>
    <mergeCell ref="B19:B21"/>
    <mergeCell ref="C19:C21"/>
    <mergeCell ref="D19:D21"/>
    <mergeCell ref="E19:E21"/>
    <mergeCell ref="C25:C27"/>
    <mergeCell ref="D25:D27"/>
    <mergeCell ref="E25:E27"/>
    <mergeCell ref="B22:B24"/>
    <mergeCell ref="C22:C24"/>
    <mergeCell ref="D22:D24"/>
    <mergeCell ref="E22:E24"/>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C3:I3"/>
    <mergeCell ref="C98:I98"/>
    <mergeCell ref="J98:M98"/>
    <mergeCell ref="J84:M84"/>
    <mergeCell ref="C92:I92"/>
    <mergeCell ref="C93:I93"/>
    <mergeCell ref="D84:E84"/>
    <mergeCell ref="F89:I89"/>
    <mergeCell ref="F90:I90"/>
    <mergeCell ref="D85:E85"/>
    <mergeCell ref="D86:E86"/>
    <mergeCell ref="D89:E89"/>
    <mergeCell ref="D90:E90"/>
    <mergeCell ref="F86:I86"/>
    <mergeCell ref="F84:I84"/>
    <mergeCell ref="J85:M85"/>
    <mergeCell ref="J86:M86"/>
    <mergeCell ref="J88:M88"/>
    <mergeCell ref="C53:C55"/>
    <mergeCell ref="D53:D55"/>
    <mergeCell ref="E53:E55"/>
  </mergeCells>
  <hyperlinks>
    <hyperlink ref="C93" r:id="rId1" xr:uid="{4FE4934E-EE20-4233-B5C9-1DDEB9FF7E49}"/>
    <hyperlink ref="C96" r:id="rId2" location="anx_I" xr:uid="{F0A08F97-E661-4686-9DD5-CBBCB3BEA4FE}"/>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571dcd048b865a279aeabe1e1b872cc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2eda47e00832e08c97b63d7199162a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documentManagement>
</p:properties>
</file>

<file path=customXml/itemProps1.xml><?xml version="1.0" encoding="utf-8"?>
<ds:datastoreItem xmlns:ds="http://schemas.openxmlformats.org/officeDocument/2006/customXml" ds:itemID="{3734390F-54DE-4B87-BB68-1D869F315A96}"/>
</file>

<file path=customXml/itemProps2.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3.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MVK_deklarācija</vt:lpstr>
      <vt:lpstr>MVK_deklar._konsolidēti_pārskat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Cintija Ripa</cp:lastModifiedBy>
  <cp:revision/>
  <dcterms:created xsi:type="dcterms:W3CDTF">2016-05-24T10:29:15Z</dcterms:created>
  <dcterms:modified xsi:type="dcterms:W3CDTF">2025-11-10T14:25:31Z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