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persons/person.xml" ContentType="application/vnd.ms-excel.person+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328"/>
  <workbookPr/>
  <mc:AlternateContent xmlns:mc="http://schemas.openxmlformats.org/markup-compatibility/2006">
    <mc:Choice Requires="x15">
      <x15ac:absPath xmlns:x15ac="http://schemas.microsoft.com/office/spreadsheetml/2010/11/ac" url="https://cflagovlv.sharepoint.com/sites/VAN/Shared Documents/VAN/GNU_MVK_VVU/MVK_deklarācijas_grozijumi/"/>
    </mc:Choice>
  </mc:AlternateContent>
  <xr:revisionPtr revIDLastSave="3434" documentId="11_FFA9DA1C2071C268116089C53B78E1635C4FA2EB" xr6:coauthVersionLast="47" xr6:coauthVersionMax="47" xr10:uidLastSave="{91FD58B1-9720-4DE9-8D71-D2552C039FBF}"/>
  <bookViews>
    <workbookView xWindow="28680" yWindow="-120" windowWidth="29040" windowHeight="15720" activeTab="1" xr2:uid="{00000000-000D-0000-FFFF-FFFF00000000}"/>
  </bookViews>
  <sheets>
    <sheet name="MVK_deklarācija" sheetId="7" r:id="rId1"/>
    <sheet name="MVK_deklar._konsolidēti_pārskat" sheetId="6" r:id="rId2"/>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G72" i="7" l="1"/>
  <c r="F72" i="7"/>
  <c r="G72" i="6"/>
  <c r="F74" i="7"/>
  <c r="F73" i="7"/>
  <c r="F71" i="7"/>
  <c r="L70" i="7"/>
  <c r="K70" i="7"/>
  <c r="J70" i="7"/>
  <c r="L69" i="7"/>
  <c r="K69" i="7"/>
  <c r="J69" i="7"/>
  <c r="L68" i="7"/>
  <c r="K68" i="7"/>
  <c r="J68" i="7"/>
  <c r="L67" i="7"/>
  <c r="K67" i="7"/>
  <c r="J67" i="7"/>
  <c r="L66" i="7"/>
  <c r="K66" i="7"/>
  <c r="J66" i="7"/>
  <c r="L65" i="7"/>
  <c r="K65" i="7"/>
  <c r="J65" i="7"/>
  <c r="L64" i="7"/>
  <c r="K64" i="7"/>
  <c r="J64" i="7"/>
  <c r="L63" i="7"/>
  <c r="K63" i="7"/>
  <c r="J63" i="7"/>
  <c r="L62" i="7"/>
  <c r="K62" i="7"/>
  <c r="J62" i="7"/>
  <c r="L61" i="7"/>
  <c r="K61" i="7"/>
  <c r="J61" i="7"/>
  <c r="L60" i="7"/>
  <c r="K60" i="7"/>
  <c r="J60" i="7"/>
  <c r="L59" i="7"/>
  <c r="K59" i="7"/>
  <c r="J59" i="7"/>
  <c r="L58" i="7"/>
  <c r="K58" i="7"/>
  <c r="J58" i="7"/>
  <c r="L57" i="7"/>
  <c r="K57" i="7"/>
  <c r="J57" i="7"/>
  <c r="L56" i="7"/>
  <c r="K56" i="7"/>
  <c r="J56" i="7"/>
  <c r="L55" i="7"/>
  <c r="K55" i="7"/>
  <c r="J55" i="7"/>
  <c r="L54" i="7"/>
  <c r="K54" i="7"/>
  <c r="J54" i="7"/>
  <c r="L53" i="7"/>
  <c r="K53" i="7"/>
  <c r="J53" i="7"/>
  <c r="L52" i="7"/>
  <c r="K52" i="7"/>
  <c r="J52" i="7"/>
  <c r="L51" i="7"/>
  <c r="K51" i="7"/>
  <c r="J51" i="7"/>
  <c r="L50" i="7"/>
  <c r="K50" i="7"/>
  <c r="J50" i="7"/>
  <c r="L49" i="7"/>
  <c r="K49" i="7"/>
  <c r="J49" i="7"/>
  <c r="L48" i="7"/>
  <c r="K48" i="7"/>
  <c r="J48" i="7"/>
  <c r="L47" i="7"/>
  <c r="K47" i="7"/>
  <c r="J47" i="7"/>
  <c r="L46" i="7"/>
  <c r="K46" i="7"/>
  <c r="J46" i="7"/>
  <c r="L45" i="7"/>
  <c r="K45" i="7"/>
  <c r="J45" i="7"/>
  <c r="L44" i="7"/>
  <c r="K44" i="7"/>
  <c r="J44" i="7"/>
  <c r="L43" i="7"/>
  <c r="K43" i="7"/>
  <c r="J43" i="7"/>
  <c r="L42" i="7"/>
  <c r="K42" i="7"/>
  <c r="J42" i="7"/>
  <c r="G73" i="7" s="1"/>
  <c r="L41" i="7"/>
  <c r="K41" i="7"/>
  <c r="J41" i="7"/>
  <c r="F40" i="7"/>
  <c r="F9" i="7"/>
  <c r="F71" i="6"/>
  <c r="F40" i="6"/>
  <c r="F9" i="6"/>
  <c r="L43" i="6"/>
  <c r="I74" i="6" s="1"/>
  <c r="L42" i="6"/>
  <c r="I73" i="6" s="1"/>
  <c r="L41" i="6"/>
  <c r="I72" i="6" s="1"/>
  <c r="K43" i="6"/>
  <c r="H74" i="6" s="1"/>
  <c r="K42" i="6"/>
  <c r="H73" i="6" s="1"/>
  <c r="K41" i="6"/>
  <c r="H72" i="6" s="1"/>
  <c r="J43" i="6"/>
  <c r="G74" i="6" s="1"/>
  <c r="J42" i="6"/>
  <c r="G73" i="6" s="1"/>
  <c r="J41" i="6"/>
  <c r="F73" i="6"/>
  <c r="F74" i="6"/>
  <c r="F72" i="6"/>
  <c r="H74" i="7" l="1"/>
  <c r="H73" i="7"/>
  <c r="I72" i="7"/>
  <c r="H72" i="7"/>
  <c r="I74" i="7"/>
  <c r="G74" i="7"/>
  <c r="I73" i="7"/>
</calcChain>
</file>

<file path=xl/comments1.xml><?xml version="1.0" encoding="utf-8"?>
<comments xmlns="http://schemas.openxmlformats.org/spreadsheetml/2006/main" xmlns:mc="http://schemas.openxmlformats.org/markup-compatibility/2006" xmlns:xr="http://schemas.microsoft.com/office/spreadsheetml/2014/revision" mc:Ignorable="xr">
  <authors>
    <author>Baiba Kellere</author>
  </authors>
  <commentList>
    <comment ref="B5" authorId="0" shapeId="0" xr:uid="{BC491EC5-47D8-450E-AA14-7995D2F7E5D3}">
      <text>
        <r>
          <rPr>
            <sz val="12"/>
            <color indexed="81"/>
            <rFont val="Aptos"/>
            <family val="2"/>
          </rPr>
          <t>Secīgi numurē visus analizētos uzņēmumus</t>
        </r>
      </text>
    </comment>
    <comment ref="F5" authorId="0" shapeId="0" xr:uid="{B68B7830-3258-41BE-9C22-5E6A022EFE61}">
      <text>
        <r>
          <rPr>
            <sz val="10"/>
            <color indexed="81"/>
            <rFont val="Apotos"/>
            <charset val="186"/>
          </rPr>
          <t>Norāda datus pēdējo 2 gadu noslēgtajiem gada pārskatiem, bet 3 gada pārskata datus, ja MVU status katrā minētajā gadā atšķiras. 
Sk. Informatīvā materiālu par MVK, VVU un GNU statusa noteikšanu: sadaļu “6. Uzņēmuma datu iegūšāna”, 7.-9. lpp.</t>
        </r>
      </text>
    </comment>
    <comment ref="G5" authorId="0" shapeId="0" xr:uid="{D3F1E178-A967-416B-837A-89666AB09EC2}">
      <text>
        <r>
          <rPr>
            <sz val="10"/>
            <color indexed="81"/>
            <rFont val="Apotos"/>
            <charset val="186"/>
          </rPr>
          <t>Norāda datus atbilstoši gada pārskata datiem</t>
        </r>
      </text>
    </comment>
    <comment ref="H5" authorId="0" shapeId="0" xr:uid="{0FCBC259-2570-452E-92E3-07847CF65879}">
      <text>
        <r>
          <rPr>
            <sz val="10"/>
            <color indexed="81"/>
            <rFont val="Apotos"/>
            <charset val="186"/>
          </rPr>
          <t>Norāda datus atbilstoši gada pārskata datiem</t>
        </r>
        <r>
          <rPr>
            <sz val="9"/>
            <color indexed="81"/>
            <rFont val="Tahoma"/>
            <family val="2"/>
          </rPr>
          <t xml:space="preserve">
</t>
        </r>
      </text>
    </comment>
    <comment ref="I5" authorId="0" shapeId="0" xr:uid="{79EE2DCD-317E-449D-997E-F8DE182DEA21}">
      <text>
        <r>
          <rPr>
            <sz val="10"/>
            <color indexed="81"/>
            <rFont val="Apotos"/>
            <charset val="186"/>
          </rPr>
          <t>Norāda datus atbilstoši gada pārskata datiem</t>
        </r>
      </text>
    </comment>
    <comment ref="C9" authorId="0" shapeId="0" xr:uid="{B22D24B9-3175-47E2-BBFE-A73692452F25}">
      <text>
        <r>
          <rPr>
            <sz val="10"/>
            <color indexed="81"/>
            <rFont val="Aptos"/>
            <family val="2"/>
          </rPr>
          <t>Norāda visus saistītos uzņēmumus atbilstoši MVU vadlīnijās minētajam (norāda arī saistītos uzņēmumus caur fiziskajām personām) (gan saistītos, gan partneruzņēmumus)
Sk. Informatīvā materiālu par MVK, VVU un GNU statusa noteikšanu: sadaļu “8. Saistītais uzņēmums”, 13. lpp.</t>
        </r>
      </text>
    </comment>
    <comment ref="E9" authorId="0" shapeId="0" xr:uid="{263DA14D-5438-4A85-B474-7ED3A03BEA65}">
      <text>
        <r>
          <rPr>
            <sz val="10"/>
            <color indexed="81"/>
            <rFont val="Apotos"/>
            <charset val="186"/>
          </rPr>
          <t>Norāda līdzdalības apmēru procentos</t>
        </r>
        <r>
          <rPr>
            <sz val="9"/>
            <color indexed="81"/>
            <rFont val="Tahoma"/>
            <family val="2"/>
          </rPr>
          <t xml:space="preserve">
</t>
        </r>
      </text>
    </comment>
    <comment ref="F9" authorId="0" shapeId="0" xr:uid="{D98EA4DE-1864-4B8D-A29B-1E136D89197F}">
      <text>
        <r>
          <rPr>
            <sz val="10"/>
            <color indexed="81"/>
            <rFont val="Apotos"/>
            <charset val="186"/>
          </rPr>
          <t>Norāda datus pēdējo 2 gadu noslēgtajiem gada pārskatiem, bet 3 gada pārskata datus, ja MVU status katrā minētajā gadā atšķiras. 
Sk. Informatīvā materiālu par MVK, VVU un GNU statusa noteikšanu: sadaļu “6. Uzņēmuma datu iegūšāna”, 7.-9. lpp.</t>
        </r>
        <r>
          <rPr>
            <sz val="9"/>
            <color indexed="81"/>
            <rFont val="Tahoma"/>
            <family val="2"/>
          </rPr>
          <t xml:space="preserve">
</t>
        </r>
      </text>
    </comment>
    <comment ref="G9" authorId="0" shapeId="0" xr:uid="{F7AF95F1-652B-4E42-AD45-1193E29E1612}">
      <text>
        <r>
          <rPr>
            <sz val="10"/>
            <color indexed="81"/>
            <rFont val="Apotos"/>
            <charset val="186"/>
          </rPr>
          <t>Datus norāda 100% apmērā</t>
        </r>
        <r>
          <rPr>
            <sz val="9"/>
            <color indexed="81"/>
            <rFont val="Tahoma"/>
            <family val="2"/>
          </rPr>
          <t xml:space="preserve">
</t>
        </r>
      </text>
    </comment>
    <comment ref="H9" authorId="0" shapeId="0" xr:uid="{95D2D9D2-AFDD-4E49-923D-BA9C8535B6FD}">
      <text>
        <r>
          <rPr>
            <sz val="10"/>
            <color indexed="81"/>
            <rFont val="Apotos"/>
            <charset val="186"/>
          </rPr>
          <t>Datus norāda 100% apmērā</t>
        </r>
        <r>
          <rPr>
            <sz val="9"/>
            <color indexed="81"/>
            <rFont val="Tahoma"/>
            <family val="2"/>
          </rPr>
          <t xml:space="preserve">
</t>
        </r>
      </text>
    </comment>
    <comment ref="I9" authorId="0" shapeId="0" xr:uid="{B63EC9DC-197A-4B32-B0A5-E54484543AA3}">
      <text>
        <r>
          <rPr>
            <sz val="10"/>
            <color indexed="81"/>
            <rFont val="Aptos"/>
            <family val="2"/>
          </rPr>
          <t>Datus norāda 100% apmērā</t>
        </r>
        <r>
          <rPr>
            <sz val="9"/>
            <color indexed="81"/>
            <rFont val="Tahoma"/>
            <family val="2"/>
          </rPr>
          <t xml:space="preserve">
</t>
        </r>
      </text>
    </comment>
    <comment ref="F40" authorId="0" shapeId="0" xr:uid="{F027ADF6-CE13-4AC3-985B-DE695362720A}">
      <text>
        <r>
          <rPr>
            <sz val="10"/>
            <color indexed="81"/>
            <rFont val="Apotos"/>
            <charset val="186"/>
          </rPr>
          <t>Norāda datus pēdējo 2 gadu noslēgtajiem gada pārskatiem, bet 3 gada pārskata datus, ja MVU status katrā minētajā gadā atšķiras. 
Sk. Informatīvā materiālu par MVK, VVU un GNU statusa noteikšanu: sadaļu “6. Uzņēmuma datu iegūšāna”, 7.-9. lpp.</t>
        </r>
        <r>
          <rPr>
            <b/>
            <sz val="9"/>
            <color indexed="81"/>
            <rFont val="Tahoma"/>
            <family val="2"/>
          </rPr>
          <t xml:space="preserve">
</t>
        </r>
      </text>
    </comment>
    <comment ref="G40" authorId="0" shapeId="0" xr:uid="{E2CFE042-DA54-4BEF-AF3B-04A268AEAD45}">
      <text>
        <r>
          <rPr>
            <sz val="10"/>
            <color indexed="81"/>
            <rFont val="Apotos"/>
            <charset val="186"/>
          </rPr>
          <t>Datus norāda 100% apmērā</t>
        </r>
        <r>
          <rPr>
            <b/>
            <sz val="9"/>
            <color indexed="81"/>
            <rFont val="Tahoma"/>
            <family val="2"/>
          </rPr>
          <t xml:space="preserve">
</t>
        </r>
        <r>
          <rPr>
            <sz val="9"/>
            <color indexed="81"/>
            <rFont val="Tahoma"/>
            <family val="2"/>
          </rPr>
          <t xml:space="preserve">
</t>
        </r>
      </text>
    </comment>
    <comment ref="H40" authorId="0" shapeId="0" xr:uid="{5CD91A5A-308F-4561-BB98-E96F343C4E35}">
      <text>
        <r>
          <rPr>
            <sz val="9"/>
            <color indexed="81"/>
            <rFont val="Tahoma"/>
            <family val="2"/>
          </rPr>
          <t xml:space="preserve">Datus norāda 100% apmērā
</t>
        </r>
      </text>
    </comment>
    <comment ref="I40" authorId="0" shapeId="0" xr:uid="{D3B5B644-0475-4DA5-8B8E-823FE41BBCFC}">
      <text>
        <r>
          <rPr>
            <sz val="9"/>
            <color indexed="81"/>
            <rFont val="Tahoma"/>
            <family val="2"/>
          </rPr>
          <t xml:space="preserve">Datus norāda 100% apmērā
</t>
        </r>
      </text>
    </comment>
    <comment ref="J40" authorId="0" shapeId="0" xr:uid="{82E98EC9-C931-4ABB-B3E9-E4FEACDC2053}">
      <text>
        <r>
          <rPr>
            <sz val="9"/>
            <color indexed="81"/>
            <rFont val="Tahoma"/>
            <family val="2"/>
          </rPr>
          <t xml:space="preserve">Dati tiek sareizināti  proporcionāli līdzdalībai 
</t>
        </r>
      </text>
    </comment>
    <comment ref="K40" authorId="0" shapeId="0" xr:uid="{5A06A610-BFAA-4B2E-9DE9-A8F155AC8ED3}">
      <text>
        <r>
          <rPr>
            <sz val="9"/>
            <color indexed="81"/>
            <rFont val="Tahoma"/>
            <family val="2"/>
          </rPr>
          <t xml:space="preserve">Dati tiek sareizināti  proporcionāli līdzdalībai
</t>
        </r>
      </text>
    </comment>
    <comment ref="L40" authorId="0" shapeId="0" xr:uid="{CCBB5387-215C-4E8A-B334-0CB21D2FD454}">
      <text>
        <r>
          <rPr>
            <sz val="9"/>
            <color indexed="81"/>
            <rFont val="Tahoma"/>
            <family val="2"/>
          </rPr>
          <t xml:space="preserve">Dati tiek sareizināti  proporcionāli līdzdalībai
</t>
        </r>
      </text>
    </comment>
    <comment ref="M71" authorId="0" shapeId="0" xr:uid="{77C6B2A4-4895-45EB-8A11-2E20EA324CEE}">
      <text>
        <r>
          <rPr>
            <sz val="10"/>
            <color indexed="81"/>
            <rFont val="Apotos"/>
            <charset val="186"/>
          </rPr>
          <t>Nosaka pēc 1.tabulas Mikrouzņēmums, mazais vai vidējais uzņēmums</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Baiba Kellere</author>
  </authors>
  <commentList>
    <comment ref="B5" authorId="0" shapeId="0" xr:uid="{484B1B17-FFBF-44E5-89BD-98FC2D786CF1}">
      <text>
        <r>
          <rPr>
            <sz val="12"/>
            <color indexed="81"/>
            <rFont val="Aptos"/>
            <family val="2"/>
          </rPr>
          <t>Secīgi numurē visus analizētos uzņēmumus</t>
        </r>
      </text>
    </comment>
    <comment ref="F5" authorId="0" shapeId="0" xr:uid="{888B8C18-8A9C-4EF8-A564-2F5EF919F6A7}">
      <text>
        <r>
          <rPr>
            <sz val="10"/>
            <color indexed="81"/>
            <rFont val="Apotos"/>
            <charset val="186"/>
          </rPr>
          <t>Norāda datus pēdējo 2 gadu noslēgtajiem gada pārskatiem, bet 3 gada pārskata datus, ja MVU status katrā minētajā gadā atšķiras. 
Sk. Informatīvā materiālu par MVK, VVU un GNU statusa noteikšanu: sadaļu “6. Uzņēmuma datu iegūšāna”, 7.-9. lpp.</t>
        </r>
      </text>
    </comment>
    <comment ref="G5" authorId="0" shapeId="0" xr:uid="{B8CC6FC6-F5D4-40EF-854D-616B9ABF8F5B}">
      <text>
        <r>
          <rPr>
            <sz val="10"/>
            <color indexed="81"/>
            <rFont val="Apotos"/>
            <charset val="186"/>
          </rPr>
          <t>Norāda datus atbilstoši gada pārskata datiem</t>
        </r>
      </text>
    </comment>
    <comment ref="H5" authorId="0" shapeId="0" xr:uid="{1055AC8A-8029-4492-880B-4A1A56F4A1CD}">
      <text>
        <r>
          <rPr>
            <sz val="10"/>
            <color indexed="81"/>
            <rFont val="Apotos"/>
            <charset val="186"/>
          </rPr>
          <t>Norāda datus atbilstoši gada pārskata datiem</t>
        </r>
        <r>
          <rPr>
            <sz val="9"/>
            <color indexed="81"/>
            <rFont val="Tahoma"/>
            <family val="2"/>
          </rPr>
          <t xml:space="preserve">
</t>
        </r>
      </text>
    </comment>
    <comment ref="I5" authorId="0" shapeId="0" xr:uid="{45C1F590-60E2-43E4-903C-AF58BBB4FEC8}">
      <text>
        <r>
          <rPr>
            <sz val="10"/>
            <color indexed="81"/>
            <rFont val="Apotos"/>
            <charset val="186"/>
          </rPr>
          <t>Norāda datus atbilstoši gada pārskata datiem</t>
        </r>
      </text>
    </comment>
    <comment ref="C9" authorId="0" shapeId="0" xr:uid="{029CE72C-FBB3-460A-8F5D-DC02AA2421B5}">
      <text>
        <r>
          <rPr>
            <sz val="10"/>
            <color indexed="81"/>
            <rFont val="Aptos"/>
            <family val="2"/>
          </rPr>
          <t>Norāda visus saistītos uzņēmumus atbilstoši MVU vadlīnijās minētajam (norāda arī saistītos uzņēmumus caur fiziskajām personām) (gan saistītos, gan partneruzņēmumus)
Sk. Informatīvā materiālu par MVK, VVU un GNU statusa noteikšanu: sadaļu “8. Saistītais uzņēmums”, 13. lpp.</t>
        </r>
      </text>
    </comment>
    <comment ref="E9" authorId="0" shapeId="0" xr:uid="{7680E861-3A4C-4B10-B256-BCA1F6B3B27D}">
      <text>
        <r>
          <rPr>
            <sz val="10"/>
            <color indexed="81"/>
            <rFont val="Apotos"/>
            <charset val="186"/>
          </rPr>
          <t>Norāda līdzdalības apmēru procentos</t>
        </r>
        <r>
          <rPr>
            <sz val="9"/>
            <color indexed="81"/>
            <rFont val="Tahoma"/>
            <family val="2"/>
          </rPr>
          <t xml:space="preserve">
</t>
        </r>
      </text>
    </comment>
    <comment ref="F9" authorId="0" shapeId="0" xr:uid="{FF9158C4-334E-4EC3-83E1-F31BE1397B8B}">
      <text>
        <r>
          <rPr>
            <sz val="10"/>
            <color indexed="81"/>
            <rFont val="Apotos"/>
            <charset val="186"/>
          </rPr>
          <t>Norāda datus pēdējo 2 gadu noslēgtajiem gada pārskatiem, bet 3 gada pārskata datus, ja MVU status katrā minētajā gadā atšķiras. 
Sk. Informatīvā materiālu par MVK, VVU un GNU statusa noteikšanu: sadaļu “6. Uzņēmuma datu iegūšāna”, 7.-9. lpp.</t>
        </r>
        <r>
          <rPr>
            <sz val="9"/>
            <color indexed="81"/>
            <rFont val="Tahoma"/>
            <family val="2"/>
          </rPr>
          <t xml:space="preserve">
</t>
        </r>
      </text>
    </comment>
    <comment ref="G9" authorId="0" shapeId="0" xr:uid="{2303C4CA-EF0E-438C-988B-AE907E72E629}">
      <text>
        <r>
          <rPr>
            <sz val="10"/>
            <color indexed="81"/>
            <rFont val="Apotos"/>
            <charset val="186"/>
          </rPr>
          <t>Datus norāda 100% apmērā</t>
        </r>
        <r>
          <rPr>
            <sz val="9"/>
            <color indexed="81"/>
            <rFont val="Tahoma"/>
            <family val="2"/>
          </rPr>
          <t xml:space="preserve">
</t>
        </r>
      </text>
    </comment>
    <comment ref="H9" authorId="0" shapeId="0" xr:uid="{D4C76987-89B8-4E8B-AAC3-A8CFB05C4511}">
      <text>
        <r>
          <rPr>
            <sz val="10"/>
            <color indexed="81"/>
            <rFont val="Apotos"/>
            <charset val="186"/>
          </rPr>
          <t>Datus norāda 100% apmērā</t>
        </r>
        <r>
          <rPr>
            <sz val="9"/>
            <color indexed="81"/>
            <rFont val="Tahoma"/>
            <family val="2"/>
          </rPr>
          <t xml:space="preserve">
</t>
        </r>
      </text>
    </comment>
    <comment ref="I9" authorId="0" shapeId="0" xr:uid="{C63855D6-4B9E-48BD-BDA5-C893CF5E7FCE}">
      <text>
        <r>
          <rPr>
            <sz val="10"/>
            <color indexed="81"/>
            <rFont val="Aptos"/>
            <family val="2"/>
          </rPr>
          <t>Datus norāda 100% apmērā</t>
        </r>
        <r>
          <rPr>
            <sz val="9"/>
            <color indexed="81"/>
            <rFont val="Tahoma"/>
            <family val="2"/>
          </rPr>
          <t xml:space="preserve">
</t>
        </r>
      </text>
    </comment>
    <comment ref="F40" authorId="0" shapeId="0" xr:uid="{9D93F302-697F-47A1-8420-99F445C37083}">
      <text>
        <r>
          <rPr>
            <sz val="10"/>
            <color indexed="81"/>
            <rFont val="Apotos"/>
            <charset val="186"/>
          </rPr>
          <t>Norāda datus pēdējo 2 gadu noslēgtajiem gada pārskatiem, bet 3 gada pārskata datus, ja MVU status katrā minētajā gadā atšķiras. 
Sk. Informatīvā materiālu par MVK, VVU un GNU statusa noteikšanu: sadaļu “6. Uzņēmuma datu iegūšāna”, 7.-9. lpp.</t>
        </r>
        <r>
          <rPr>
            <b/>
            <sz val="9"/>
            <color indexed="81"/>
            <rFont val="Tahoma"/>
            <family val="2"/>
          </rPr>
          <t xml:space="preserve">
</t>
        </r>
      </text>
    </comment>
    <comment ref="G40" authorId="0" shapeId="0" xr:uid="{DA7ACD8E-422E-42B2-AEFC-A55600D6413A}">
      <text>
        <r>
          <rPr>
            <sz val="10"/>
            <color indexed="81"/>
            <rFont val="Apotos"/>
            <charset val="186"/>
          </rPr>
          <t>Datus norāda 100% apmērā</t>
        </r>
        <r>
          <rPr>
            <b/>
            <sz val="9"/>
            <color indexed="81"/>
            <rFont val="Tahoma"/>
            <family val="2"/>
          </rPr>
          <t xml:space="preserve">
</t>
        </r>
        <r>
          <rPr>
            <sz val="9"/>
            <color indexed="81"/>
            <rFont val="Tahoma"/>
            <family val="2"/>
          </rPr>
          <t xml:space="preserve">
</t>
        </r>
      </text>
    </comment>
    <comment ref="H40" authorId="0" shapeId="0" xr:uid="{927652FC-96E9-4DF0-B453-A4BF9665578C}">
      <text>
        <r>
          <rPr>
            <sz val="9"/>
            <color indexed="81"/>
            <rFont val="Tahoma"/>
            <family val="2"/>
          </rPr>
          <t xml:space="preserve">Datus norāda 100% apmērā
</t>
        </r>
      </text>
    </comment>
    <comment ref="I40" authorId="0" shapeId="0" xr:uid="{4306B7F0-9C89-44C3-B7EF-BDCDA8723C7C}">
      <text>
        <r>
          <rPr>
            <sz val="9"/>
            <color indexed="81"/>
            <rFont val="Tahoma"/>
            <family val="2"/>
          </rPr>
          <t xml:space="preserve">Datus norāda 100% apmērā
</t>
        </r>
      </text>
    </comment>
    <comment ref="J40" authorId="0" shapeId="0" xr:uid="{6E642CBD-3C11-4F48-A1AE-CFBC06BF9D23}">
      <text>
        <r>
          <rPr>
            <sz val="9"/>
            <color indexed="81"/>
            <rFont val="Tahoma"/>
            <family val="2"/>
          </rPr>
          <t xml:space="preserve">Dati tiek sareizināti  proporcionāli līdzdalībai 
</t>
        </r>
      </text>
    </comment>
    <comment ref="K40" authorId="0" shapeId="0" xr:uid="{995E4DDC-38D4-4420-AA2A-FBF45C2B2D00}">
      <text>
        <r>
          <rPr>
            <sz val="9"/>
            <color indexed="81"/>
            <rFont val="Tahoma"/>
            <family val="2"/>
          </rPr>
          <t xml:space="preserve">Dati tiek sareizināti  proporcionāli līdzdalībai
</t>
        </r>
      </text>
    </comment>
    <comment ref="L40" authorId="0" shapeId="0" xr:uid="{4DA05BF3-10F6-4417-8E3C-D399F4637BCD}">
      <text>
        <r>
          <rPr>
            <sz val="9"/>
            <color indexed="81"/>
            <rFont val="Tahoma"/>
            <family val="2"/>
          </rPr>
          <t xml:space="preserve">Dati tiek sareizināti  proporcionāli līdzdalībai
</t>
        </r>
      </text>
    </comment>
    <comment ref="M71" authorId="0" shapeId="0" xr:uid="{F3B13C48-FCC0-4558-B728-EB04AF7789C8}">
      <text>
        <r>
          <rPr>
            <sz val="10"/>
            <color indexed="81"/>
            <rFont val="Apotos"/>
            <charset val="186"/>
          </rPr>
          <t>Nosaka pēc 1.tabulas Mikrouzņēmums, mazais vai vidējais uzņēmums</t>
        </r>
      </text>
    </comment>
  </commentList>
</comments>
</file>

<file path=xl/sharedStrings.xml><?xml version="1.0" encoding="utf-8"?>
<sst xmlns="http://schemas.openxmlformats.org/spreadsheetml/2006/main" count="183" uniqueCount="81">
  <si>
    <t>Deklarācija par komercsabiedrības atbilstību mazajai (sīkajai) vai vidējai komercsabiedrībai</t>
  </si>
  <si>
    <t>N.p.k.</t>
  </si>
  <si>
    <t>Projekta iesniedzēja nosaukums</t>
  </si>
  <si>
    <t>Reģistrācijas numurs</t>
  </si>
  <si>
    <t>Reģistrācijas datums</t>
  </si>
  <si>
    <t>Gads (par pēdējiem  gadiem)</t>
  </si>
  <si>
    <t>Darbinieku skaits</t>
  </si>
  <si>
    <t>Neto apgrozījums</t>
  </si>
  <si>
    <t>Gada kopsavilkuma bilance</t>
  </si>
  <si>
    <t>Piezīmes (ja nepieciešams)</t>
  </si>
  <si>
    <t>SIA "A"</t>
  </si>
  <si>
    <t>24.11.2000</t>
  </si>
  <si>
    <t>Saistītie uzņēmumi (kapitāldaļu attiecība veidojas robežās  no 50% līdz 100%)</t>
  </si>
  <si>
    <t>Piederoš. uzņ. % daļas</t>
  </si>
  <si>
    <t>SIA "1"</t>
  </si>
  <si>
    <t>SIA "2"</t>
  </si>
  <si>
    <t>SIA "3"</t>
  </si>
  <si>
    <t>SIA "4"</t>
  </si>
  <si>
    <t>SIA "5"</t>
  </si>
  <si>
    <t>SIA "6"</t>
  </si>
  <si>
    <t>SIA "7"</t>
  </si>
  <si>
    <t>SIA "8"</t>
  </si>
  <si>
    <t>SIA "9"</t>
  </si>
  <si>
    <t>SIA "10"</t>
  </si>
  <si>
    <t>Darbinieku skaits, ietv. % daļu</t>
  </si>
  <si>
    <t>Neto apgrozījums, ietv. % daļu</t>
  </si>
  <si>
    <t>Gada kopsavilkuma bilance, ietv.% daļu</t>
  </si>
  <si>
    <t>SIA "11"</t>
  </si>
  <si>
    <t>SIA "12"</t>
  </si>
  <si>
    <t>SIA "13"</t>
  </si>
  <si>
    <t>SIA "14"</t>
  </si>
  <si>
    <t>SIA "15"</t>
  </si>
  <si>
    <t>SIA "16"</t>
  </si>
  <si>
    <t>SIA "17"</t>
  </si>
  <si>
    <t>SIA "18"</t>
  </si>
  <si>
    <t>SIA "19"</t>
  </si>
  <si>
    <t>SIA "20"</t>
  </si>
  <si>
    <t>Uzņēmumu  darbinieku skaits</t>
  </si>
  <si>
    <t>Uzņēmumu neto  apgrozījums</t>
  </si>
  <si>
    <t>Uzņēmumu gada kopsavilkuma bilance</t>
  </si>
  <si>
    <t>Uzņēmuma lielums (mikro, mazs, vidējs vai liels)</t>
  </si>
  <si>
    <t>Kopā</t>
  </si>
  <si>
    <t>https://www.cfla.gov.lv/lv/mvk-gnu-un-vvu</t>
  </si>
  <si>
    <t>Mazā, vidējā komersanta statusa noteikšana (MVU)</t>
  </si>
  <si>
    <t>Mikrouzņēmums, mazais vai vidējais uzņēmums ir komersanti, kas atbilst Eiropas Komisijas (EK) regulas Nr.651/2014 1. pielikumā noteiktajai definīcijai. 
Definīcijā uzmanība tiek pievērsta ne tikai darbinieku skaita un finanšu robežvērtībām, pēc kurām nosaka uzņēmumu kategoriju, bet arī tam, vai uzņēmums, kas pretendē uz MVK statusu, ir saistīts ar citiem uzņēmumiem, t.i., gan tam, kam pieder kapitāla daļas vai balsstiesības uzņēmumā, gan arī tam, vai šim uzņēmumam un tā īpašniekiem pieder kapitāla daļas vai balsstiesības citos uzņēmumos.
Pamatojoties uz uzņēmumu savstarpējo saistību, uzņēmumi tiek iedalīti 3 grupās: autonomie uzņēmumi, partneruzņēmumi un saistītie uzņēmumi. Definīcijā tiek ņemts vērā uzņēmuma iespējas nodrošināt sevi ar finanšu līdzekļiem, piemēram, uzņēmums, kurš saistīts ar citiem uzņēmumiem ar lielākiem finanšu līdzekļiem, var pārsniegt MVK kritērijus un neklasificeties kā MVK.
Komersants tiek vērtēts atbilstoši statusam, kāds tas ir uz izvērtēšanas brīdi.</t>
  </si>
  <si>
    <t>Mikrouzņēmums</t>
  </si>
  <si>
    <t>Mazais uzņēmums</t>
  </si>
  <si>
    <t>Vidējais uzņēmums</t>
  </si>
  <si>
    <r>
      <t xml:space="preserve">uzņēmumā ir mazāk nekā 
</t>
    </r>
    <r>
      <rPr>
        <b/>
        <sz val="14"/>
        <color theme="1"/>
        <rFont val="Aptos"/>
        <family val="2"/>
      </rPr>
      <t>10 darbinieku</t>
    </r>
    <r>
      <rPr>
        <sz val="14"/>
        <color theme="1"/>
        <rFont val="Aptos"/>
        <family val="2"/>
      </rPr>
      <t xml:space="preserve"> </t>
    </r>
  </si>
  <si>
    <r>
      <t xml:space="preserve">uzņēmumā ir mazāk nekā 
</t>
    </r>
    <r>
      <rPr>
        <b/>
        <sz val="14"/>
        <color theme="1"/>
        <rFont val="Aptos"/>
        <family val="2"/>
      </rPr>
      <t>50 darbinieku</t>
    </r>
    <r>
      <rPr>
        <sz val="14"/>
        <color theme="1"/>
        <rFont val="Aptos"/>
        <family val="2"/>
      </rPr>
      <t xml:space="preserve"> </t>
    </r>
  </si>
  <si>
    <r>
      <t xml:space="preserve">uzņēmumā ir mazāk nekā 
</t>
    </r>
    <r>
      <rPr>
        <b/>
        <sz val="14"/>
        <color theme="1"/>
        <rFont val="Aptos"/>
        <family val="2"/>
      </rPr>
      <t>250 darbinieku</t>
    </r>
    <r>
      <rPr>
        <sz val="14"/>
        <color theme="1"/>
        <rFont val="Aptos"/>
        <family val="2"/>
      </rPr>
      <t xml:space="preserve"> </t>
    </r>
  </si>
  <si>
    <t>! Piemēram, ja līgums par projekta īstenošanu ir noslēgts ar vidējo uzņēmumu, bet pēc projekta pabeigšanas uzņēmums būtu kvalificējams kā lielais, uzraudzības periods tāpat tiek noteikts kā vidējā lieluma uzņēmumam.</t>
  </si>
  <si>
    <r>
      <t xml:space="preserve">uzņēmuma gada apgrozījums vai gada bilances kopsumma nepārsniedz </t>
    </r>
    <r>
      <rPr>
        <b/>
        <sz val="14"/>
        <color theme="1"/>
        <rFont val="Aptos"/>
        <family val="2"/>
      </rPr>
      <t>2 miljonus EUR</t>
    </r>
    <r>
      <rPr>
        <sz val="14"/>
        <color theme="1"/>
        <rFont val="Aptos"/>
        <family val="2"/>
      </rPr>
      <t>.</t>
    </r>
  </si>
  <si>
    <r>
      <t xml:space="preserve">uzņēmuma gada apgrozījums vai gada bilances kopsumma nepārsniedz </t>
    </r>
    <r>
      <rPr>
        <b/>
        <sz val="14"/>
        <color theme="1"/>
        <rFont val="Aptos"/>
        <family val="2"/>
      </rPr>
      <t>10 miljonus EUR</t>
    </r>
    <r>
      <rPr>
        <sz val="14"/>
        <color theme="1"/>
        <rFont val="Aptos"/>
        <family val="2"/>
      </rPr>
      <t>.</t>
    </r>
  </si>
  <si>
    <r>
      <t xml:space="preserve">uzņēmuma gada apgrozījums nepārsniedz </t>
    </r>
    <r>
      <rPr>
        <b/>
        <sz val="14"/>
        <color theme="1"/>
        <rFont val="Aptos"/>
        <family val="2"/>
      </rPr>
      <t>50 miljonus EUR</t>
    </r>
    <r>
      <rPr>
        <sz val="14"/>
        <color theme="1"/>
        <rFont val="Aptos"/>
        <family val="2"/>
      </rPr>
      <t xml:space="preserve"> vai gada bilances kopsumma nepārsniedz </t>
    </r>
    <r>
      <rPr>
        <b/>
        <sz val="14"/>
        <color theme="1"/>
        <rFont val="Aptos"/>
        <family val="2"/>
      </rPr>
      <t>43 miljonus EUR</t>
    </r>
    <r>
      <rPr>
        <sz val="14"/>
        <color theme="1"/>
        <rFont val="Aptos"/>
        <family val="2"/>
      </rPr>
      <t>.</t>
    </r>
  </si>
  <si>
    <t>! Piemēram, ja atbalsts tiek piešķirts gala labuma guvējam, kurš ir mazais uzņēmums, tad konkrētais atbalsts tiek maksāts kā mazajam uzņēmumam, neatkarīgi no tā, vai mainās uzņēmuma statuss projekta īstenošanas periodā. Ja tiek piešķirts jauns atbalsts tam pašam uzņēmumam, tiek atkārtoti izvērtēts uzņēmuma statuss.</t>
  </si>
  <si>
    <t>! Jaunizveidotām komercsabiedrībām, kurām vēl nav apstiprinātu pārskatu, iesniedzamos datus aprēķina pēc ticamiem rādītājiem, pamatojoties uz aktuālā finanšu gada datiem.</t>
  </si>
  <si>
    <t>Autonoms uzņēmums</t>
  </si>
  <si>
    <t>Partneruzņēmums</t>
  </si>
  <si>
    <t xml:space="preserve">Saistīts uzņēmums </t>
  </si>
  <si>
    <r>
      <t>ja uzņēmums ir vai nu pilnīgi neatkarīgs, vai arī tam ir viena vai vairākas mazākuma partnerības (</t>
    </r>
    <r>
      <rPr>
        <b/>
        <sz val="14"/>
        <color theme="1"/>
        <rFont val="Aptos"/>
        <family val="2"/>
      </rPr>
      <t>katra mazāka nekā 25 %</t>
    </r>
    <r>
      <rPr>
        <sz val="14"/>
        <color theme="1"/>
        <rFont val="Aptos"/>
        <family val="2"/>
      </rPr>
      <t xml:space="preserve">) ar citiem uzņēmumiem
</t>
    </r>
    <r>
      <rPr>
        <sz val="12"/>
        <color theme="1"/>
        <rFont val="Aptos"/>
        <family val="2"/>
      </rPr>
      <t>(sk. Informatīvā materiālu par MVK, VVU un GNU statusa noteikšanu: sadaļu “6. Autonoms uzņēmums”, 10. lpp.).</t>
    </r>
  </si>
  <si>
    <t xml:space="preserve">Centrālās finanšu līguma aģentūras izveidots informatīvs materiāls par MVK, VVU un GNU statusa noteikšanu:
</t>
  </si>
  <si>
    <t>vidējs</t>
  </si>
  <si>
    <r>
      <t>ja līdzdalība citos uzņēmumos ir</t>
    </r>
    <r>
      <rPr>
        <b/>
        <sz val="14"/>
        <color theme="1"/>
        <rFont val="Aptos"/>
        <family val="2"/>
      </rPr>
      <t xml:space="preserve"> 50 % vai vairāk</t>
    </r>
    <r>
      <rPr>
        <sz val="14"/>
        <color theme="1"/>
        <rFont val="Aptos"/>
        <family val="2"/>
      </rPr>
      <t xml:space="preserve">, tas uzskatāms par saistītu uzņēmumu 
</t>
    </r>
    <r>
      <rPr>
        <sz val="12"/>
        <color theme="1"/>
        <rFont val="Aptos"/>
        <family val="2"/>
      </rPr>
      <t>(sk. Informatīvā materiālu par MVK, VVU un GNU statusa noteikšanu: sadaļu “8. Saistītais uzņēmums”, 13. lpp.).</t>
    </r>
  </si>
  <si>
    <r>
      <t xml:space="preserve"> ja līdzdalība citos uzņēmumos </t>
    </r>
    <r>
      <rPr>
        <b/>
        <sz val="14"/>
        <color theme="1"/>
        <rFont val="Aptos"/>
        <family val="2"/>
      </rPr>
      <t>ir vismaz 25 %, taču nesasniedz 50 %</t>
    </r>
    <r>
      <rPr>
        <sz val="14"/>
        <color theme="1"/>
        <rFont val="Aptos"/>
        <family val="2"/>
      </rPr>
      <t xml:space="preserve">, uzskatāms, ka tās ir attiecības starp partneruzņēmumiem 
</t>
    </r>
    <r>
      <rPr>
        <sz val="12"/>
        <color theme="1"/>
        <rFont val="Aptos"/>
        <family val="2"/>
      </rPr>
      <t>(sk. Informatīvā materiālu par MVK, VVU un GNU statusa noteikšanu: sadaļu “7. Partneruzņēmums”, 11. lpp.).</t>
    </r>
  </si>
  <si>
    <t>1.tabula Mikrouzņēmums, mazais vai vidējais uzņēmums*</t>
  </si>
  <si>
    <t>*Uzņēmums EK izpratnē ir visa kopīgā uzņēmumu grupa, kurā ietilpst gan partnerkomersanti, gan saistītie uzņēmumi, ja tādi pastāv.</t>
  </si>
  <si>
    <t>Partneruzņēmumi (kapitāldaļu attiecība veidojas robežās no 25%, bet nesasniedz 50%)</t>
  </si>
  <si>
    <t>https://eur-lex.europa.eu/legal-content/LV/TXT/HTML/?uri=CELEX:32014R0651#anx_I</t>
  </si>
  <si>
    <t xml:space="preserve">Uzņēmuma datu apkopošana (KOMISIJAS REGULA (ES) Nr. 651/2014, I PIELIKUMS, MVU DEFINĪCIJAS 6.pants) </t>
  </si>
  <si>
    <r>
      <t>Deklarācija par komercsabiedrības atbilstību mazajai (sīkajai) vai vidējai komercsabiedrībai (</t>
    </r>
    <r>
      <rPr>
        <b/>
        <sz val="18"/>
        <color theme="8"/>
        <rFont val="Aptos"/>
        <family val="2"/>
      </rPr>
      <t>ja ir konsolidētie pārskati</t>
    </r>
    <r>
      <rPr>
        <b/>
        <sz val="18"/>
        <color theme="1"/>
        <rFont val="Aptos"/>
        <family val="2"/>
      </rPr>
      <t>)</t>
    </r>
  </si>
  <si>
    <t xml:space="preserve">Vēršam uzmanību, ka tabulā, ja vēlaties papildināt rindas, lai ievadītu papildus saistītos vai partneruzņēmumus, ir paslēptas rindas (iezīmē rindu zem kuras vēlas papildināt ar rindu un nospiež unhide).
Dati rindās (iekrāsoti zaļā krāsā) automātiski sasummējas.
Piezīmes, ar paskaidrojumiem ir ietvertas virsrakstu kollonu labajā augšējā stūrī.
Informācijas kopsavilkums - par mazā, vidējā komersanta statusa noteikšana (MVU) un par autonomu, saistītu, partneruzņēmumu, uzņēmumu datu apkopošanu, ir atrodams zem tabulas, bet plašāka informācija un skaidrojumi Centrālās finanšu līguma aģentūras mājas lapā:
</t>
  </si>
  <si>
    <t>uzņēmumu  darbinieku skaits</t>
  </si>
  <si>
    <t xml:space="preserve"> uzņēmumu neto  apgrozījums</t>
  </si>
  <si>
    <t xml:space="preserve"> uzņēmumu gada kopsavilkuma bilance</t>
  </si>
  <si>
    <t>Norāda projekta iesniedzēja gada finanšu datus, bet nesummē datus kopā ar pārējiem saistītās grupas dalībniekiem, ja uzņēmums ir iekļauts konsolidētajā pārskatā</t>
  </si>
  <si>
    <r>
      <t xml:space="preserve">1. Datus par autonomu uzņēmumu, tostarp darbinieku skaitu, nosaka, balstoties tikai un vienīgi uz minētā uzņēmuma pārskatiem.
2. Datus par uzņēmumu, tostarp darbinieku skaitu, kam ir partneruzņēmumi vai saistīti uzņēmumi, nosaka, balstoties uz uzņēmuma pārskatiem un citiem datiem vai, ja tādi pastāv, uz konsolidētajiem uzņēmuma pārskatiem vai konsolidētajiem pārskatiem, kuros uzņēmums iekļauts konsolidācijas rezultātā. 
</t>
    </r>
    <r>
      <rPr>
        <sz val="11"/>
        <color theme="1"/>
        <rFont val="Aptos"/>
        <family val="2"/>
      </rPr>
      <t>Datus, kas minēti pirmajā daļā, papildina ar datiem par attiecīgā uzņēmuma partneruzņēmumiem, kas atrodas tieši augšup vai lejup no tā. Summēšanu veic proporcionāli līdzdalības procentiem kapitālā vai balsstiesībām (ņemot vērā lielāko procentuālo īpatsvaru). Savstarpējas līdzdalības gadījumā ņem vērā lielāko procentuālo īpatsvaru.</t>
    </r>
    <r>
      <rPr>
        <sz val="14"/>
        <color theme="1"/>
        <rFont val="Aptos"/>
        <family val="2"/>
      </rPr>
      <t xml:space="preserve">
Pirmajā un otrajā daļā minētajiem datiem pievieno 100 % datu par katru uzņēmumu, kas ir tieši vai netieši saistīts ar attiecīgo uzņēmumu, ja šie dati jau nav iekļauti konsolidētajos pārskatos.
3. Piemērojot 2. punktu, datus par attiecīgā uzņēmuma partneruzņēmumiem iegūst no pārskatiem un pārējiem datiem, ja iespējams – konsolidētiem. Tiem pievieno 100 % datu par uzņēmumiem, kas saistīti ar šiem partneruzņēmumiem, ja vien to pārskata dati jau nav iekļauti, veicot konsolidāciju.
Piemērojot jau minēto 2. punktu, dati par uzņēmumiem, kas saistīti ar attiecīgo uzņēmumu, ir iegūstami no to pārskatiem un pārējiem datiem, ja iespējams – konsolidētiem. Tos proporcionāli papildina ar datiem par šāda saistītā uzņēmuma iespējamiem partneruzņēmumiem, kas atrodas tieši augšup vai lejup no tā, ja vien tie jau nav iekļauti konsolidētajos pārskatos proporcionāli līdzdalībai, kas atbilst vismaz 2. punkta otrajā daļā norādītajam procentuālajam īpatsvaram.
4. Ja konsolidētajos pārskatos nav uzrādīti dati par konkrēta uzņēmuma darbinieku skaitu, šos skaitļus aprēķina, proporcionāli summējot datus par tā partneruzņēmumiem un papildinot tos ar datiem par uzņēmumiem, ar kuriem attiecīgais uzņēmums ir saistīts.</t>
    </r>
  </si>
  <si>
    <t>Uzņēmuma datu apkopošana KOMISIJAS REGULA (ES) Nr. 651/2014, I PIELIKUMS, MVU DEFINĪCIJA</t>
  </si>
  <si>
    <r>
      <t xml:space="preserve">Ja uzņēmums gatavo kosolidēto gada pārskatu vai kāds no saistītajiem uzņēmumiem gatavo konsolidēto gada pārskatu -  
ir pieejams piemērs MVK _deklarācijas darba lapā </t>
    </r>
    <r>
      <rPr>
        <b/>
        <sz val="14"/>
        <color theme="8"/>
        <rFont val="Aptos"/>
        <family val="2"/>
      </rPr>
      <t>MVK_deklar._kosnolidēti_pārskati</t>
    </r>
  </si>
  <si>
    <r>
      <t xml:space="preserve">Vēršam uzmanību, ka tabulā, ja vēlaties papildināt rindas, lai ievadītu papildus saistītos vai partneruzņēmumus, kas ir ārpus konsolidētajiem datiem, ir paslēptas rindas (iezīmē rindu zem kuras vēlas papildināt ar rindu un nospiež unhide), kā arī precizē </t>
    </r>
    <r>
      <rPr>
        <sz val="12"/>
        <color theme="9" tint="-0.499984740745262"/>
        <rFont val="Aptos"/>
        <family val="2"/>
      </rPr>
      <t>summēšanas formulu ar zaļo krāsu iekrāsotajās rindās.</t>
    </r>
    <r>
      <rPr>
        <sz val="12"/>
        <color theme="1"/>
        <rFont val="Aptos"/>
        <family val="2"/>
      </rPr>
      <t xml:space="preserve">
</t>
    </r>
    <r>
      <rPr>
        <sz val="12"/>
        <color theme="9" tint="-0.499984740745262"/>
        <rFont val="Aptos"/>
        <family val="2"/>
      </rPr>
      <t xml:space="preserve">Dati rindās (iekrāsoti zaļā krāsā) automātiski sasummējas. </t>
    </r>
    <r>
      <rPr>
        <sz val="12"/>
        <color theme="1"/>
        <rFont val="Aptos"/>
        <family val="2"/>
      </rPr>
      <t xml:space="preserve">
Piezīmes ar paskaidrojumiem ir ietvertas virsrakstu kollonu labajā augšējā stūrī.
Informācijas kopsavilkums - par mazā, vidējā komersanta statusa noteikšana (MVU) un par autonomu, saistītu, partneruzņēmumu, uzņēmumu datu apkopošanu, ir atrodams zem tabulas, bet plašāka informācija un skaidrojumi Centrālās finanšu līguma aģentūras mājas lapā:
</t>
    </r>
  </si>
  <si>
    <t>Konsolidēts uzņēmumu pārskats, kurā iekļauti uzņēmumu SIA 'A", SIA "1" un citu saistīto uzņēmumu finanšu dati (ja attiecināms)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</si>
</sst>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
  </numFmts>
  <fonts count="30">
    <font>
      <sz val="11"/>
      <color theme="1"/>
      <name val="Calibri"/>
      <family val="2"/>
      <charset val="186"/>
      <scheme val="minor"/>
    </font>
    <font>
      <sz val="11"/>
      <color theme="1"/>
      <name val="Times New Roman"/>
      <family val="1"/>
      <charset val="186"/>
    </font>
    <font>
      <u/>
      <sz val="11"/>
      <color theme="10"/>
      <name val="Calibri"/>
      <family val="2"/>
      <charset val="186"/>
      <scheme val="minor"/>
    </font>
    <font>
      <b/>
      <sz val="18"/>
      <color theme="1"/>
      <name val="Aptos"/>
      <family val="2"/>
    </font>
    <font>
      <b/>
      <sz val="12"/>
      <color theme="1"/>
      <name val="Aptos"/>
      <family val="2"/>
    </font>
    <font>
      <sz val="11"/>
      <color theme="1"/>
      <name val="Aptos"/>
      <family val="2"/>
    </font>
    <font>
      <b/>
      <sz val="11"/>
      <color theme="1"/>
      <name val="Aptos"/>
      <family val="2"/>
    </font>
    <font>
      <b/>
      <sz val="11"/>
      <name val="Aptos"/>
      <family val="2"/>
    </font>
    <font>
      <sz val="10"/>
      <color rgb="FF212635"/>
      <name val="Aptos"/>
      <family val="2"/>
    </font>
    <font>
      <sz val="10"/>
      <name val="Aptos"/>
      <family val="2"/>
    </font>
    <font>
      <sz val="11"/>
      <name val="Aptos"/>
      <family val="2"/>
    </font>
    <font>
      <sz val="14"/>
      <color theme="1"/>
      <name val="Aptos"/>
      <family val="2"/>
    </font>
    <font>
      <b/>
      <sz val="14"/>
      <color theme="1"/>
      <name val="Aptos"/>
      <family val="2"/>
    </font>
    <font>
      <sz val="12"/>
      <color theme="1"/>
      <name val="Aptos"/>
      <family val="2"/>
    </font>
    <font>
      <sz val="12"/>
      <name val="Aptos"/>
      <family val="2"/>
    </font>
    <font>
      <sz val="14"/>
      <name val="Aptos"/>
      <family val="2"/>
    </font>
    <font>
      <b/>
      <u/>
      <sz val="12"/>
      <color theme="10"/>
      <name val="Calibri"/>
      <family val="2"/>
      <scheme val="minor"/>
    </font>
    <font>
      <sz val="9"/>
      <color indexed="81"/>
      <name val="Tahoma"/>
      <family val="2"/>
    </font>
    <font>
      <b/>
      <sz val="9"/>
      <color indexed="81"/>
      <name val="Tahoma"/>
      <family val="2"/>
    </font>
    <font>
      <sz val="12"/>
      <color indexed="81"/>
      <name val="Aptos"/>
      <family val="2"/>
    </font>
    <font>
      <sz val="10"/>
      <color indexed="81"/>
      <name val="Aptos"/>
      <family val="2"/>
    </font>
    <font>
      <sz val="10"/>
      <color indexed="81"/>
      <name val="Apotos"/>
      <charset val="186"/>
    </font>
    <font>
      <i/>
      <sz val="11"/>
      <name val="Aptos"/>
      <family val="2"/>
    </font>
    <font>
      <b/>
      <sz val="14"/>
      <name val="Aptos"/>
      <family val="2"/>
    </font>
    <font>
      <u/>
      <sz val="14"/>
      <color theme="10"/>
      <name val="Aptos"/>
      <family val="2"/>
    </font>
    <font>
      <sz val="14"/>
      <color theme="8"/>
      <name val="Aptos"/>
      <family val="2"/>
    </font>
    <font>
      <b/>
      <sz val="18"/>
      <color theme="8"/>
      <name val="Aptos"/>
      <family val="2"/>
    </font>
    <font>
      <b/>
      <sz val="14"/>
      <color theme="8"/>
      <name val="Aptos"/>
      <family val="2"/>
    </font>
    <font>
      <b/>
      <sz val="11"/>
      <color theme="1"/>
      <name val="Times New Roman"/>
      <family val="1"/>
    </font>
    <font>
      <sz val="12"/>
      <color theme="9" tint="-0.499984740745262"/>
      <name val="Aptos"/>
      <family val="2"/>
    </font>
  </fonts>
  <fills count="6">
    <fill>
      <patternFill patternType="none"/>
    </fill>
    <fill>
      <patternFill patternType="gray125"/>
    </fill>
    <fill>
      <patternFill patternType="solid">
        <fgColor theme="0"/>
        <bgColor indexed="64"/>
      </patternFill>
    </fill>
    <fill>
      <patternFill patternType="solid">
        <fgColor theme="8" tint="0.79998168889431442"/>
        <bgColor indexed="64"/>
      </patternFill>
    </fill>
    <fill>
      <patternFill patternType="solid">
        <fgColor theme="0" tint="-0.14999847407452621"/>
        <bgColor indexed="64"/>
      </patternFill>
    </fill>
    <fill>
      <patternFill patternType="solid">
        <fgColor theme="9" tint="0.79998168889431442"/>
        <bgColor indexed="64"/>
      </patternFill>
    </fill>
  </fills>
  <borders count="12">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style="thin">
        <color indexed="64"/>
      </left>
      <right/>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rgb="FF000000"/>
      </left>
      <right style="thin">
        <color rgb="FF000000"/>
      </right>
      <top style="thin">
        <color rgb="FF000000"/>
      </top>
      <bottom style="thin">
        <color rgb="FF000000"/>
      </bottom>
      <diagonal/>
    </border>
    <border>
      <left style="medium">
        <color indexed="64"/>
      </left>
      <right style="medium">
        <color indexed="64"/>
      </right>
      <top style="medium">
        <color indexed="64"/>
      </top>
      <bottom style="medium">
        <color indexed="64"/>
      </bottom>
      <diagonal/>
    </border>
  </borders>
  <cellStyleXfs count="2">
    <xf numFmtId="0" fontId="0" fillId="0" borderId="0"/>
    <xf numFmtId="0" fontId="2" fillId="0" borderId="0" applyNumberFormat="0" applyFill="0" applyBorder="0" applyAlignment="0" applyProtection="0"/>
  </cellStyleXfs>
  <cellXfs count="102">
    <xf numFmtId="0" fontId="0" fillId="0" borderId="0" xfId="0"/>
    <xf numFmtId="0" fontId="1" fillId="0" borderId="0" xfId="0" applyFont="1"/>
    <xf numFmtId="0" fontId="3" fillId="0" borderId="0" xfId="0" applyFont="1" applyAlignment="1">
      <alignment horizontal="center" vertical="center" wrapText="1"/>
    </xf>
    <xf numFmtId="0" fontId="5" fillId="0" borderId="0" xfId="0" applyFont="1"/>
    <xf numFmtId="0" fontId="7" fillId="2" borderId="1" xfId="0" applyFont="1" applyFill="1" applyBorder="1" applyAlignment="1">
      <alignment horizontal="center" vertical="center"/>
    </xf>
    <xf numFmtId="3" fontId="10" fillId="2" borderId="1" xfId="0" applyNumberFormat="1" applyFont="1" applyFill="1" applyBorder="1" applyAlignment="1">
      <alignment horizontal="center" vertical="center" wrapText="1"/>
    </xf>
    <xf numFmtId="0" fontId="5" fillId="3" borderId="1" xfId="0" applyFont="1" applyFill="1" applyBorder="1" applyAlignment="1">
      <alignment horizontal="center" vertical="center" wrapText="1"/>
    </xf>
    <xf numFmtId="0" fontId="5" fillId="0" borderId="0" xfId="0" applyFont="1" applyAlignment="1">
      <alignment vertical="center" wrapText="1"/>
    </xf>
    <xf numFmtId="0" fontId="14" fillId="0" borderId="0" xfId="0" applyFont="1" applyAlignment="1">
      <alignment horizontal="left" vertical="top" wrapText="1"/>
    </xf>
    <xf numFmtId="3" fontId="5" fillId="2" borderId="1" xfId="0" applyNumberFormat="1" applyFont="1" applyFill="1" applyBorder="1" applyAlignment="1">
      <alignment horizontal="center" vertical="center"/>
    </xf>
    <xf numFmtId="0" fontId="11" fillId="0" borderId="0" xfId="0" applyFont="1" applyAlignment="1">
      <alignment horizontal="left" vertical="top" wrapText="1"/>
    </xf>
    <xf numFmtId="0" fontId="11" fillId="0" borderId="0" xfId="0" applyFont="1"/>
    <xf numFmtId="0" fontId="2" fillId="0" borderId="0" xfId="1" applyAlignment="1">
      <alignment horizontal="left" vertical="top" wrapText="1"/>
    </xf>
    <xf numFmtId="0" fontId="6" fillId="3" borderId="1" xfId="0" applyFont="1" applyFill="1" applyBorder="1" applyAlignment="1">
      <alignment horizontal="center" vertical="center" wrapText="1"/>
    </xf>
    <xf numFmtId="0" fontId="5" fillId="2" borderId="1" xfId="0" applyFont="1" applyFill="1" applyBorder="1" applyAlignment="1">
      <alignment horizontal="center" vertical="center" wrapText="1"/>
    </xf>
    <xf numFmtId="0" fontId="1" fillId="2" borderId="0" xfId="0" applyFont="1" applyFill="1"/>
    <xf numFmtId="0" fontId="11" fillId="0" borderId="0" xfId="0" applyFont="1" applyAlignment="1">
      <alignment horizontal="center"/>
    </xf>
    <xf numFmtId="0" fontId="11" fillId="0" borderId="0" xfId="0" applyFont="1" applyAlignment="1">
      <alignment horizontal="center" vertical="center" wrapText="1"/>
    </xf>
    <xf numFmtId="3" fontId="7" fillId="3" borderId="1" xfId="0" applyNumberFormat="1" applyFont="1" applyFill="1" applyBorder="1" applyAlignment="1">
      <alignment horizontal="center" vertical="center" wrapText="1"/>
    </xf>
    <xf numFmtId="0" fontId="3" fillId="0" borderId="0" xfId="0" applyFont="1" applyAlignment="1">
      <alignment vertical="center" wrapText="1"/>
    </xf>
    <xf numFmtId="0" fontId="11" fillId="0" borderId="0" xfId="0" applyFont="1" applyAlignment="1">
      <alignment vertical="top" wrapText="1"/>
    </xf>
    <xf numFmtId="0" fontId="11" fillId="0" borderId="1" xfId="0" applyFont="1" applyBorder="1" applyAlignment="1">
      <alignment horizontal="left" vertical="center" wrapText="1"/>
    </xf>
    <xf numFmtId="0" fontId="12" fillId="3" borderId="1" xfId="0" applyFont="1" applyFill="1" applyBorder="1" applyAlignment="1">
      <alignment horizontal="left" vertical="center" wrapText="1"/>
    </xf>
    <xf numFmtId="0" fontId="13" fillId="0" borderId="0" xfId="0" applyFont="1" applyAlignment="1">
      <alignment vertical="center" wrapText="1"/>
    </xf>
    <xf numFmtId="0" fontId="13" fillId="0" borderId="0" xfId="0" applyFont="1"/>
    <xf numFmtId="0" fontId="12" fillId="2" borderId="0" xfId="0" applyFont="1" applyFill="1" applyAlignment="1">
      <alignment horizontal="center" vertical="center" wrapText="1"/>
    </xf>
    <xf numFmtId="0" fontId="7" fillId="2" borderId="8" xfId="0" applyFont="1" applyFill="1" applyBorder="1" applyAlignment="1">
      <alignment horizontal="center" vertical="center"/>
    </xf>
    <xf numFmtId="3" fontId="10" fillId="2" borderId="8" xfId="0" applyNumberFormat="1" applyFont="1" applyFill="1" applyBorder="1" applyAlignment="1">
      <alignment horizontal="center" vertical="center" wrapText="1"/>
    </xf>
    <xf numFmtId="0" fontId="5" fillId="2" borderId="8" xfId="0" applyFont="1" applyFill="1" applyBorder="1" applyAlignment="1">
      <alignment horizontal="center" vertical="center" wrapText="1"/>
    </xf>
    <xf numFmtId="0" fontId="7" fillId="2" borderId="10" xfId="0" applyFont="1" applyFill="1" applyBorder="1" applyAlignment="1">
      <alignment horizontal="center" vertical="center"/>
    </xf>
    <xf numFmtId="3" fontId="10" fillId="2" borderId="10" xfId="0" applyNumberFormat="1" applyFont="1" applyFill="1" applyBorder="1" applyAlignment="1">
      <alignment horizontal="center" vertical="center" wrapText="1"/>
    </xf>
    <xf numFmtId="0" fontId="5" fillId="2" borderId="10" xfId="0" applyFont="1" applyFill="1" applyBorder="1" applyAlignment="1">
      <alignment horizontal="center" vertical="center" wrapText="1"/>
    </xf>
    <xf numFmtId="0" fontId="7" fillId="2" borderId="7" xfId="0" applyFont="1" applyFill="1" applyBorder="1" applyAlignment="1">
      <alignment horizontal="center" vertical="center"/>
    </xf>
    <xf numFmtId="3" fontId="10" fillId="2" borderId="7" xfId="0" applyNumberFormat="1" applyFont="1" applyFill="1" applyBorder="1" applyAlignment="1">
      <alignment horizontal="center" vertical="center" wrapText="1"/>
    </xf>
    <xf numFmtId="3" fontId="5" fillId="2" borderId="7" xfId="0" applyNumberFormat="1" applyFont="1" applyFill="1" applyBorder="1" applyAlignment="1">
      <alignment horizontal="center" vertical="center"/>
    </xf>
    <xf numFmtId="0" fontId="12" fillId="3" borderId="0" xfId="0" applyFont="1" applyFill="1" applyAlignment="1">
      <alignment horizontal="left" vertical="center" wrapText="1"/>
    </xf>
    <xf numFmtId="3" fontId="10" fillId="4" borderId="1" xfId="0" applyNumberFormat="1" applyFont="1" applyFill="1" applyBorder="1" applyAlignment="1">
      <alignment horizontal="center" vertical="center" wrapText="1"/>
    </xf>
    <xf numFmtId="0" fontId="5" fillId="4" borderId="1" xfId="0" applyFont="1" applyFill="1" applyBorder="1" applyAlignment="1">
      <alignment horizontal="center" vertical="center" wrapText="1"/>
    </xf>
    <xf numFmtId="0" fontId="5" fillId="0" borderId="0" xfId="0" applyFont="1" applyAlignment="1">
      <alignment horizontal="center"/>
    </xf>
    <xf numFmtId="1" fontId="5" fillId="3" borderId="1" xfId="0" applyNumberFormat="1" applyFont="1" applyFill="1" applyBorder="1" applyAlignment="1">
      <alignment horizontal="center" vertical="center"/>
    </xf>
    <xf numFmtId="0" fontId="4" fillId="0" borderId="0" xfId="0" applyFont="1" applyAlignment="1">
      <alignment vertical="center" wrapText="1"/>
    </xf>
    <xf numFmtId="0" fontId="16" fillId="0" borderId="0" xfId="1" applyFont="1" applyAlignment="1">
      <alignment vertical="center" wrapText="1"/>
    </xf>
    <xf numFmtId="0" fontId="6" fillId="3" borderId="4" xfId="0" applyFont="1" applyFill="1" applyBorder="1" applyAlignment="1">
      <alignment horizontal="center" vertical="center" wrapText="1"/>
    </xf>
    <xf numFmtId="1" fontId="6" fillId="3" borderId="11" xfId="0" applyNumberFormat="1" applyFont="1" applyFill="1" applyBorder="1" applyAlignment="1">
      <alignment horizontal="center" vertical="center"/>
    </xf>
    <xf numFmtId="164" fontId="5" fillId="5" borderId="1" xfId="0" applyNumberFormat="1" applyFont="1" applyFill="1" applyBorder="1" applyAlignment="1">
      <alignment vertical="center"/>
    </xf>
    <xf numFmtId="0" fontId="6" fillId="5" borderId="1" xfId="0" applyFont="1" applyFill="1" applyBorder="1" applyAlignment="1">
      <alignment horizontal="center" vertical="center" wrapText="1"/>
    </xf>
    <xf numFmtId="0" fontId="7" fillId="5" borderId="1" xfId="0" applyFont="1" applyFill="1" applyBorder="1" applyAlignment="1">
      <alignment vertical="center"/>
    </xf>
    <xf numFmtId="0" fontId="7" fillId="5" borderId="1" xfId="0" applyFont="1" applyFill="1" applyBorder="1" applyAlignment="1">
      <alignment horizontal="right" vertical="center"/>
    </xf>
    <xf numFmtId="0" fontId="7" fillId="5" borderId="1" xfId="0" applyFont="1" applyFill="1" applyBorder="1" applyAlignment="1">
      <alignment horizontal="center" vertical="center"/>
    </xf>
    <xf numFmtId="3" fontId="7" fillId="5" borderId="1" xfId="0" applyNumberFormat="1" applyFont="1" applyFill="1" applyBorder="1" applyAlignment="1">
      <alignment horizontal="center" vertical="center" wrapText="1"/>
    </xf>
    <xf numFmtId="3" fontId="22" fillId="2" borderId="1" xfId="0" applyNumberFormat="1" applyFont="1" applyFill="1" applyBorder="1" applyAlignment="1">
      <alignment horizontal="center" vertical="center" wrapText="1"/>
    </xf>
    <xf numFmtId="0" fontId="5" fillId="0" borderId="0" xfId="0" applyFont="1" applyAlignment="1">
      <alignment horizontal="left"/>
    </xf>
    <xf numFmtId="3" fontId="10" fillId="2" borderId="1" xfId="0" applyNumberFormat="1" applyFont="1" applyFill="1" applyBorder="1" applyAlignment="1">
      <alignment horizontal="left" vertical="center" wrapText="1"/>
    </xf>
    <xf numFmtId="0" fontId="5" fillId="2" borderId="1" xfId="0" applyFont="1" applyFill="1" applyBorder="1" applyAlignment="1">
      <alignment horizontal="left" vertical="center" wrapText="1"/>
    </xf>
    <xf numFmtId="0" fontId="2" fillId="0" borderId="0" xfId="1"/>
    <xf numFmtId="0" fontId="13" fillId="0" borderId="0" xfId="0" applyFont="1" applyAlignment="1">
      <alignment vertical="top" wrapText="1"/>
    </xf>
    <xf numFmtId="0" fontId="12" fillId="2" borderId="0" xfId="0" applyFont="1" applyFill="1" applyAlignment="1">
      <alignment horizontal="left" vertical="center" wrapText="1"/>
    </xf>
    <xf numFmtId="0" fontId="28" fillId="0" borderId="0" xfId="0" applyFont="1"/>
    <xf numFmtId="0" fontId="2" fillId="2" borderId="0" xfId="1" applyFill="1" applyAlignment="1">
      <alignment horizontal="left"/>
    </xf>
    <xf numFmtId="0" fontId="1" fillId="2" borderId="0" xfId="0" applyFont="1" applyFill="1" applyAlignment="1">
      <alignment horizontal="left"/>
    </xf>
    <xf numFmtId="0" fontId="23" fillId="0" borderId="0" xfId="1" applyFont="1" applyAlignment="1">
      <alignment horizontal="left" vertical="top" wrapText="1"/>
    </xf>
    <xf numFmtId="0" fontId="24" fillId="0" borderId="0" xfId="1" applyFont="1" applyAlignment="1">
      <alignment horizontal="left" vertical="top" wrapText="1"/>
    </xf>
    <xf numFmtId="0" fontId="11" fillId="0" borderId="0" xfId="0" applyFont="1" applyAlignment="1">
      <alignment horizontal="left" wrapText="1"/>
    </xf>
    <xf numFmtId="0" fontId="25" fillId="0" borderId="0" xfId="0" applyFont="1" applyAlignment="1">
      <alignment horizontal="center" vertical="center" wrapText="1"/>
    </xf>
    <xf numFmtId="0" fontId="5" fillId="0" borderId="0" xfId="0" applyFont="1" applyAlignment="1">
      <alignment horizontal="center" vertical="center" wrapText="1"/>
    </xf>
    <xf numFmtId="0" fontId="2" fillId="0" borderId="0" xfId="1" applyAlignment="1">
      <alignment horizontal="left" vertical="top" wrapText="1"/>
    </xf>
    <xf numFmtId="0" fontId="15" fillId="0" borderId="0" xfId="0" applyFont="1" applyAlignment="1">
      <alignment horizontal="left" vertical="top" wrapText="1"/>
    </xf>
    <xf numFmtId="0" fontId="12" fillId="3" borderId="1" xfId="0" applyFont="1" applyFill="1" applyBorder="1" applyAlignment="1">
      <alignment horizontal="left" vertical="center" wrapText="1"/>
    </xf>
    <xf numFmtId="0" fontId="12" fillId="3" borderId="2" xfId="0" applyFont="1" applyFill="1" applyBorder="1" applyAlignment="1">
      <alignment horizontal="left" vertical="center" wrapText="1"/>
    </xf>
    <xf numFmtId="0" fontId="12" fillId="3" borderId="3" xfId="0" applyFont="1" applyFill="1" applyBorder="1" applyAlignment="1">
      <alignment horizontal="left" vertical="center" wrapText="1"/>
    </xf>
    <xf numFmtId="0" fontId="12" fillId="3" borderId="4" xfId="0" applyFont="1" applyFill="1" applyBorder="1" applyAlignment="1">
      <alignment horizontal="left" vertical="center" wrapText="1"/>
    </xf>
    <xf numFmtId="0" fontId="11" fillId="0" borderId="1" xfId="0" applyFont="1" applyBorder="1" applyAlignment="1">
      <alignment horizontal="left" vertical="center" wrapText="1"/>
    </xf>
    <xf numFmtId="0" fontId="11" fillId="0" borderId="2" xfId="0" applyFont="1" applyBorder="1" applyAlignment="1">
      <alignment vertical="top" wrapText="1"/>
    </xf>
    <xf numFmtId="0" fontId="11" fillId="0" borderId="3" xfId="0" applyFont="1" applyBorder="1" applyAlignment="1">
      <alignment vertical="top" wrapText="1"/>
    </xf>
    <xf numFmtId="0" fontId="11" fillId="0" borderId="4" xfId="0" applyFont="1" applyBorder="1" applyAlignment="1">
      <alignment vertical="top" wrapText="1"/>
    </xf>
    <xf numFmtId="0" fontId="12" fillId="0" borderId="0" xfId="0" applyFont="1" applyAlignment="1">
      <alignment horizontal="left" vertical="top" wrapText="1"/>
    </xf>
    <xf numFmtId="0" fontId="11" fillId="0" borderId="2" xfId="0" applyFont="1" applyBorder="1" applyAlignment="1">
      <alignment horizontal="left" vertical="center" wrapText="1"/>
    </xf>
    <xf numFmtId="0" fontId="11" fillId="0" borderId="3" xfId="0" applyFont="1" applyBorder="1" applyAlignment="1">
      <alignment horizontal="left" vertical="center" wrapText="1"/>
    </xf>
    <xf numFmtId="0" fontId="11" fillId="0" borderId="4" xfId="0" applyFont="1" applyBorder="1" applyAlignment="1">
      <alignment horizontal="left" vertical="center" wrapText="1"/>
    </xf>
    <xf numFmtId="0" fontId="11" fillId="0" borderId="6" xfId="0" applyFont="1" applyBorder="1" applyAlignment="1">
      <alignment horizontal="left" vertical="center" wrapText="1"/>
    </xf>
    <xf numFmtId="0" fontId="11" fillId="0" borderId="0" xfId="0" applyFont="1" applyAlignment="1">
      <alignment horizontal="left" vertical="center" wrapText="1"/>
    </xf>
    <xf numFmtId="0" fontId="3" fillId="0" borderId="0" xfId="0" applyFont="1" applyAlignment="1">
      <alignment horizontal="left" vertical="center" wrapText="1"/>
    </xf>
    <xf numFmtId="0" fontId="11" fillId="0" borderId="0" xfId="0" applyFont="1" applyAlignment="1">
      <alignment horizontal="left" vertical="top" wrapText="1"/>
    </xf>
    <xf numFmtId="0" fontId="11" fillId="0" borderId="5" xfId="0" applyFont="1" applyBorder="1" applyAlignment="1">
      <alignment horizontal="center"/>
    </xf>
    <xf numFmtId="0" fontId="11" fillId="2" borderId="6" xfId="0" applyFont="1" applyFill="1" applyBorder="1" applyAlignment="1">
      <alignment horizontal="left" vertical="top" wrapText="1"/>
    </xf>
    <xf numFmtId="0" fontId="11" fillId="2" borderId="0" xfId="0" applyFont="1" applyFill="1" applyAlignment="1">
      <alignment horizontal="left" vertical="top" wrapText="1"/>
    </xf>
    <xf numFmtId="1" fontId="5" fillId="2" borderId="7" xfId="0" applyNumberFormat="1" applyFont="1" applyFill="1" applyBorder="1" applyAlignment="1">
      <alignment horizontal="center" vertical="center"/>
    </xf>
    <xf numFmtId="1" fontId="5" fillId="2" borderId="9" xfId="0" applyNumberFormat="1" applyFont="1" applyFill="1" applyBorder="1" applyAlignment="1">
      <alignment horizontal="center" vertical="center"/>
    </xf>
    <xf numFmtId="1" fontId="5" fillId="2" borderId="8" xfId="0" applyNumberFormat="1" applyFont="1" applyFill="1" applyBorder="1" applyAlignment="1">
      <alignment horizontal="center" vertical="center"/>
    </xf>
    <xf numFmtId="0" fontId="7" fillId="2" borderId="7" xfId="0" applyFont="1" applyFill="1" applyBorder="1" applyAlignment="1">
      <alignment horizontal="center" vertical="center" wrapText="1"/>
    </xf>
    <xf numFmtId="0" fontId="7" fillId="2" borderId="9" xfId="0" applyFont="1" applyFill="1" applyBorder="1" applyAlignment="1">
      <alignment horizontal="center" vertical="center" wrapText="1"/>
    </xf>
    <xf numFmtId="0" fontId="7" fillId="2" borderId="8" xfId="0" applyFont="1" applyFill="1" applyBorder="1" applyAlignment="1">
      <alignment horizontal="center" vertical="center" wrapText="1"/>
    </xf>
    <xf numFmtId="0" fontId="8" fillId="2" borderId="7" xfId="0" applyFont="1" applyFill="1" applyBorder="1" applyAlignment="1">
      <alignment horizontal="center" vertical="center"/>
    </xf>
    <xf numFmtId="0" fontId="8" fillId="2" borderId="9" xfId="0" applyFont="1" applyFill="1" applyBorder="1" applyAlignment="1">
      <alignment horizontal="center" vertical="center"/>
    </xf>
    <xf numFmtId="0" fontId="8" fillId="2" borderId="8" xfId="0" applyFont="1" applyFill="1" applyBorder="1" applyAlignment="1">
      <alignment horizontal="center" vertical="center"/>
    </xf>
    <xf numFmtId="9" fontId="9" fillId="2" borderId="7" xfId="0" applyNumberFormat="1" applyFont="1" applyFill="1" applyBorder="1" applyAlignment="1">
      <alignment horizontal="center" vertical="center"/>
    </xf>
    <xf numFmtId="0" fontId="9" fillId="2" borderId="9" xfId="0" applyFont="1" applyFill="1" applyBorder="1" applyAlignment="1">
      <alignment horizontal="center" vertical="center"/>
    </xf>
    <xf numFmtId="0" fontId="9" fillId="2" borderId="8" xfId="0" applyFont="1" applyFill="1" applyBorder="1" applyAlignment="1">
      <alignment horizontal="center" vertical="center"/>
    </xf>
    <xf numFmtId="0" fontId="3" fillId="0" borderId="0" xfId="0" applyFont="1" applyAlignment="1">
      <alignment horizontal="center" vertical="center" wrapText="1"/>
    </xf>
    <xf numFmtId="0" fontId="13" fillId="0" borderId="0" xfId="0" applyFont="1" applyAlignment="1">
      <alignment horizontal="left" vertical="top" wrapText="1"/>
    </xf>
    <xf numFmtId="0" fontId="3" fillId="0" borderId="0" xfId="0" applyFont="1" applyAlignment="1">
      <alignment horizontal="left" vertical="top" wrapText="1"/>
    </xf>
    <xf numFmtId="0" fontId="9" fillId="2" borderId="7" xfId="0" applyFont="1" applyFill="1" applyBorder="1" applyAlignment="1">
      <alignment horizontal="center" vertical="center"/>
    </xf>
  </cellXfs>
  <cellStyles count="2">
    <cellStyle name="Hyperlink"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theme" Target="theme/theme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microsoft.com/office/2017/10/relationships/person" Target="persons/person.xml"/><Relationship Id="rId5" Type="http://schemas.openxmlformats.org/officeDocument/2006/relationships/sharedStrings" Target="sharedStrings.xml"/><Relationship Id="rId10" Type="http://schemas.openxmlformats.org/officeDocument/2006/relationships/customXml" Target="../customXml/item3.xml"/><Relationship Id="rId4" Type="http://schemas.openxmlformats.org/officeDocument/2006/relationships/styles" Target="styles.xml"/><Relationship Id="rId9" Type="http://schemas.openxmlformats.org/officeDocument/2006/relationships/customXml" Target="../customXml/item2.xml"/></Relationships>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eur-lex.europa.eu/legal-content/LV/TXT/HTML/?uri=CELEX:32014R0651" TargetMode="External"/><Relationship Id="rId2" Type="http://schemas.openxmlformats.org/officeDocument/2006/relationships/hyperlink" Target="https://www.cfla.gov.lv/lv/mvk-gnu-un-vvu" TargetMode="External"/><Relationship Id="rId1" Type="http://schemas.openxmlformats.org/officeDocument/2006/relationships/hyperlink" Target="https://www.cfla.gov.lv/lv/mvk-gnu-un-vvu" TargetMode="External"/><Relationship Id="rId6" Type="http://schemas.openxmlformats.org/officeDocument/2006/relationships/comments" Target="../comments1.xml"/><Relationship Id="rId5" Type="http://schemas.openxmlformats.org/officeDocument/2006/relationships/vmlDrawing" Target="../drawings/vmlDrawing1.vml"/><Relationship Id="rId4"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2.bin"/><Relationship Id="rId2" Type="http://schemas.openxmlformats.org/officeDocument/2006/relationships/hyperlink" Target="https://eur-lex.europa.eu/legal-content/LV/TXT/HTML/?uri=CELEX:32014R0651" TargetMode="External"/><Relationship Id="rId1" Type="http://schemas.openxmlformats.org/officeDocument/2006/relationships/hyperlink" Target="https://www.cfla.gov.lv/lv/mvk-gnu-un-vvu" TargetMode="External"/><Relationship Id="rId5" Type="http://schemas.openxmlformats.org/officeDocument/2006/relationships/comments" Target="../comments2.xml"/><Relationship Id="rId4" Type="http://schemas.openxmlformats.org/officeDocument/2006/relationships/vmlDrawing" Target="../drawings/vmlDrawing2.v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24AA629-5FBB-4AF4-ADCC-7093D6990ED2}">
  <sheetPr>
    <tabColor theme="9" tint="0.59999389629810485"/>
  </sheetPr>
  <dimension ref="B2:N96"/>
  <sheetViews>
    <sheetView zoomScale="87" zoomScaleNormal="87" zoomScaleSheetLayoutView="80" workbookViewId="0">
      <pane xSplit="2" ySplit="9" topLeftCell="F96" activePane="bottomRight" state="frozen"/>
      <selection pane="topRight" activeCell="C1" sqref="C1"/>
      <selection pane="bottomLeft" activeCell="A13" sqref="A13"/>
      <selection pane="bottomRight" activeCell="N96" sqref="N96"/>
    </sheetView>
  </sheetViews>
  <sheetFormatPr defaultColWidth="9.1796875" defaultRowHeight="15" customHeight="1" outlineLevelCol="1"/>
  <cols>
    <col min="1" max="1" width="1.81640625" style="1" customWidth="1"/>
    <col min="2" max="2" width="6.36328125" style="1" customWidth="1"/>
    <col min="3" max="3" width="48.1796875" style="1" customWidth="1"/>
    <col min="4" max="4" width="23.1796875" style="1" customWidth="1"/>
    <col min="5" max="5" width="21.54296875" style="1" customWidth="1"/>
    <col min="6" max="6" width="19.7265625" style="1" customWidth="1"/>
    <col min="7" max="7" width="17.81640625" style="1" customWidth="1"/>
    <col min="8" max="8" width="24.54296875" style="1" customWidth="1"/>
    <col min="9" max="9" width="21.7265625" style="1" customWidth="1"/>
    <col min="10" max="12" width="21.7265625" style="1" customWidth="1" outlineLevel="1"/>
    <col min="13" max="13" width="66.81640625" style="1" customWidth="1"/>
    <col min="14" max="14" width="137.54296875" style="1" customWidth="1"/>
    <col min="15" max="16384" width="9.1796875" style="1"/>
  </cols>
  <sheetData>
    <row r="2" spans="2:14" ht="30.65" customHeight="1">
      <c r="B2" s="98" t="s">
        <v>0</v>
      </c>
      <c r="C2" s="98"/>
      <c r="D2" s="98"/>
      <c r="E2" s="98"/>
      <c r="F2" s="98"/>
      <c r="G2" s="98"/>
      <c r="H2" s="98"/>
      <c r="I2" s="98"/>
      <c r="J2" s="98"/>
      <c r="K2" s="98"/>
      <c r="L2" s="98"/>
      <c r="M2" s="98"/>
      <c r="N2" s="19"/>
    </row>
    <row r="3" spans="2:14" ht="64" customHeight="1">
      <c r="B3" s="23"/>
      <c r="C3" s="99" t="s">
        <v>71</v>
      </c>
      <c r="D3" s="100"/>
      <c r="E3" s="100"/>
      <c r="F3" s="100"/>
      <c r="G3" s="100"/>
      <c r="H3" s="100"/>
      <c r="I3" s="100"/>
      <c r="J3" s="100"/>
      <c r="K3" s="100"/>
      <c r="L3" s="100"/>
      <c r="M3" s="100"/>
      <c r="N3" s="19"/>
    </row>
    <row r="4" spans="2:14" ht="24.65" customHeight="1" thickBot="1">
      <c r="B4" s="40"/>
      <c r="C4" s="41" t="s">
        <v>42</v>
      </c>
      <c r="D4" s="2"/>
      <c r="E4" s="2"/>
      <c r="F4" s="2"/>
      <c r="G4" s="2"/>
      <c r="H4" s="2"/>
      <c r="I4" s="2"/>
      <c r="J4" s="2"/>
      <c r="K4" s="2"/>
      <c r="L4" s="2"/>
      <c r="M4" s="2"/>
      <c r="N4" s="2"/>
    </row>
    <row r="5" spans="2:14" ht="29.5" thickBot="1">
      <c r="B5" s="43" t="s">
        <v>1</v>
      </c>
      <c r="C5" s="42" t="s">
        <v>2</v>
      </c>
      <c r="D5" s="6" t="s">
        <v>3</v>
      </c>
      <c r="E5" s="6" t="s">
        <v>4</v>
      </c>
      <c r="F5" s="6" t="s">
        <v>5</v>
      </c>
      <c r="G5" s="6" t="s">
        <v>6</v>
      </c>
      <c r="H5" s="6" t="s">
        <v>7</v>
      </c>
      <c r="I5" s="6" t="s">
        <v>8</v>
      </c>
      <c r="J5" s="6"/>
      <c r="K5" s="6"/>
      <c r="L5" s="6"/>
      <c r="M5" s="6" t="s">
        <v>9</v>
      </c>
    </row>
    <row r="6" spans="2:14" ht="31.5" customHeight="1">
      <c r="B6" s="87">
        <v>1</v>
      </c>
      <c r="C6" s="89" t="s">
        <v>10</v>
      </c>
      <c r="D6" s="92">
        <v>40000572219</v>
      </c>
      <c r="E6" s="101" t="s">
        <v>11</v>
      </c>
      <c r="F6" s="4">
        <v>2024</v>
      </c>
      <c r="G6" s="5">
        <v>10</v>
      </c>
      <c r="H6" s="5">
        <v>50000</v>
      </c>
      <c r="I6" s="5">
        <v>100000</v>
      </c>
      <c r="J6" s="5"/>
      <c r="K6" s="5"/>
      <c r="L6" s="5"/>
      <c r="M6" s="5"/>
    </row>
    <row r="7" spans="2:14" ht="31.5" customHeight="1">
      <c r="B7" s="87"/>
      <c r="C7" s="90"/>
      <c r="D7" s="93"/>
      <c r="E7" s="96"/>
      <c r="F7" s="4">
        <v>2023</v>
      </c>
      <c r="G7" s="5">
        <v>8</v>
      </c>
      <c r="H7" s="5">
        <v>50000</v>
      </c>
      <c r="I7" s="5">
        <v>100000</v>
      </c>
      <c r="J7" s="5"/>
      <c r="K7" s="5"/>
      <c r="L7" s="5"/>
      <c r="M7" s="5"/>
    </row>
    <row r="8" spans="2:14" ht="33" customHeight="1">
      <c r="B8" s="88"/>
      <c r="C8" s="91"/>
      <c r="D8" s="94"/>
      <c r="E8" s="97"/>
      <c r="F8" s="4">
        <v>2022</v>
      </c>
      <c r="G8" s="5">
        <v>8</v>
      </c>
      <c r="H8" s="5">
        <v>50000</v>
      </c>
      <c r="I8" s="5">
        <v>100000</v>
      </c>
      <c r="J8" s="5"/>
      <c r="K8" s="5"/>
      <c r="L8" s="5"/>
      <c r="M8" s="5"/>
    </row>
    <row r="9" spans="2:14" ht="40" customHeight="1">
      <c r="B9" s="39"/>
      <c r="C9" s="6" t="s">
        <v>12</v>
      </c>
      <c r="D9" s="6" t="s">
        <v>3</v>
      </c>
      <c r="E9" s="6" t="s">
        <v>13</v>
      </c>
      <c r="F9" s="6" t="str">
        <f>F5</f>
        <v>Gads (par pēdējiem  gadiem)</v>
      </c>
      <c r="G9" s="6" t="s">
        <v>6</v>
      </c>
      <c r="H9" s="6" t="s">
        <v>7</v>
      </c>
      <c r="I9" s="6" t="s">
        <v>8</v>
      </c>
      <c r="J9" s="6"/>
      <c r="K9" s="6"/>
      <c r="L9" s="6"/>
      <c r="M9" s="6" t="s">
        <v>9</v>
      </c>
    </row>
    <row r="10" spans="2:14" s="15" customFormat="1" ht="47.5" customHeight="1">
      <c r="B10" s="86">
        <v>2</v>
      </c>
      <c r="C10" s="89" t="s">
        <v>14</v>
      </c>
      <c r="D10" s="92">
        <v>40000572219</v>
      </c>
      <c r="E10" s="95">
        <v>1</v>
      </c>
      <c r="F10" s="4">
        <v>2024</v>
      </c>
      <c r="G10" s="5">
        <v>10</v>
      </c>
      <c r="H10" s="5">
        <v>50000</v>
      </c>
      <c r="I10" s="5">
        <v>100000</v>
      </c>
      <c r="J10" s="5"/>
      <c r="K10" s="5"/>
      <c r="L10" s="5"/>
      <c r="M10" s="14"/>
    </row>
    <row r="11" spans="2:14" s="15" customFormat="1" ht="40" customHeight="1">
      <c r="B11" s="87"/>
      <c r="C11" s="90"/>
      <c r="D11" s="93"/>
      <c r="E11" s="96"/>
      <c r="F11" s="4">
        <v>2023</v>
      </c>
      <c r="G11" s="5">
        <v>8</v>
      </c>
      <c r="H11" s="5">
        <v>50000</v>
      </c>
      <c r="I11" s="5">
        <v>100000</v>
      </c>
      <c r="J11" s="5"/>
      <c r="K11" s="5"/>
      <c r="L11" s="5"/>
      <c r="M11" s="14"/>
    </row>
    <row r="12" spans="2:14" s="15" customFormat="1" ht="40" customHeight="1">
      <c r="B12" s="88"/>
      <c r="C12" s="91"/>
      <c r="D12" s="94"/>
      <c r="E12" s="97"/>
      <c r="F12" s="4">
        <v>2022</v>
      </c>
      <c r="G12" s="5">
        <v>8</v>
      </c>
      <c r="H12" s="5">
        <v>50000</v>
      </c>
      <c r="I12" s="5">
        <v>100000</v>
      </c>
      <c r="J12" s="5"/>
      <c r="K12" s="5"/>
      <c r="L12" s="5"/>
      <c r="M12" s="14"/>
    </row>
    <row r="13" spans="2:14" s="15" customFormat="1" ht="40" hidden="1" customHeight="1">
      <c r="B13" s="86"/>
      <c r="C13" s="89" t="s">
        <v>15</v>
      </c>
      <c r="D13" s="92">
        <v>40000572219</v>
      </c>
      <c r="E13" s="95">
        <v>1</v>
      </c>
      <c r="F13" s="4">
        <v>2024</v>
      </c>
      <c r="G13" s="5">
        <v>10</v>
      </c>
      <c r="H13" s="5">
        <v>50000</v>
      </c>
      <c r="I13" s="5">
        <v>100000</v>
      </c>
      <c r="J13" s="5"/>
      <c r="K13" s="5"/>
      <c r="L13" s="5"/>
      <c r="M13" s="14"/>
    </row>
    <row r="14" spans="2:14" s="15" customFormat="1" ht="40" hidden="1" customHeight="1">
      <c r="B14" s="87"/>
      <c r="C14" s="90"/>
      <c r="D14" s="93"/>
      <c r="E14" s="96"/>
      <c r="F14" s="4">
        <v>2023</v>
      </c>
      <c r="G14" s="5">
        <v>8</v>
      </c>
      <c r="H14" s="5">
        <v>50000</v>
      </c>
      <c r="I14" s="5">
        <v>100000</v>
      </c>
      <c r="J14" s="5"/>
      <c r="K14" s="5"/>
      <c r="L14" s="5"/>
      <c r="M14" s="14"/>
    </row>
    <row r="15" spans="2:14" s="15" customFormat="1" ht="40" hidden="1" customHeight="1">
      <c r="B15" s="88"/>
      <c r="C15" s="91"/>
      <c r="D15" s="94"/>
      <c r="E15" s="97"/>
      <c r="F15" s="4">
        <v>2022</v>
      </c>
      <c r="G15" s="5">
        <v>8</v>
      </c>
      <c r="H15" s="5">
        <v>50000</v>
      </c>
      <c r="I15" s="5">
        <v>100000</v>
      </c>
      <c r="J15" s="5"/>
      <c r="K15" s="5"/>
      <c r="L15" s="5"/>
      <c r="M15" s="14"/>
    </row>
    <row r="16" spans="2:14" s="15" customFormat="1" ht="40" hidden="1" customHeight="1">
      <c r="B16" s="86"/>
      <c r="C16" s="89" t="s">
        <v>16</v>
      </c>
      <c r="D16" s="92">
        <v>40000572219</v>
      </c>
      <c r="E16" s="95">
        <v>1</v>
      </c>
      <c r="F16" s="4">
        <v>2024</v>
      </c>
      <c r="G16" s="5">
        <v>10</v>
      </c>
      <c r="H16" s="5">
        <v>50000</v>
      </c>
      <c r="I16" s="5">
        <v>100000</v>
      </c>
      <c r="J16" s="5"/>
      <c r="K16" s="5"/>
      <c r="L16" s="5"/>
      <c r="M16" s="14"/>
    </row>
    <row r="17" spans="2:13" s="15" customFormat="1" ht="40" hidden="1" customHeight="1">
      <c r="B17" s="87"/>
      <c r="C17" s="90"/>
      <c r="D17" s="93"/>
      <c r="E17" s="96"/>
      <c r="F17" s="4">
        <v>2023</v>
      </c>
      <c r="G17" s="5">
        <v>8</v>
      </c>
      <c r="H17" s="5">
        <v>50000</v>
      </c>
      <c r="I17" s="5">
        <v>100000</v>
      </c>
      <c r="J17" s="5"/>
      <c r="K17" s="5"/>
      <c r="L17" s="5"/>
      <c r="M17" s="14"/>
    </row>
    <row r="18" spans="2:13" s="15" customFormat="1" ht="40" hidden="1" customHeight="1">
      <c r="B18" s="88"/>
      <c r="C18" s="91"/>
      <c r="D18" s="94"/>
      <c r="E18" s="97"/>
      <c r="F18" s="4">
        <v>2022</v>
      </c>
      <c r="G18" s="5">
        <v>8</v>
      </c>
      <c r="H18" s="5">
        <v>50000</v>
      </c>
      <c r="I18" s="5">
        <v>100000</v>
      </c>
      <c r="J18" s="5"/>
      <c r="K18" s="5"/>
      <c r="L18" s="5"/>
      <c r="M18" s="14"/>
    </row>
    <row r="19" spans="2:13" s="15" customFormat="1" ht="40" hidden="1" customHeight="1">
      <c r="B19" s="86"/>
      <c r="C19" s="89" t="s">
        <v>17</v>
      </c>
      <c r="D19" s="92">
        <v>40000572219</v>
      </c>
      <c r="E19" s="95">
        <v>1</v>
      </c>
      <c r="F19" s="4">
        <v>2024</v>
      </c>
      <c r="G19" s="5">
        <v>10</v>
      </c>
      <c r="H19" s="5">
        <v>50000</v>
      </c>
      <c r="I19" s="5">
        <v>100000</v>
      </c>
      <c r="J19" s="5"/>
      <c r="K19" s="5"/>
      <c r="L19" s="5"/>
      <c r="M19" s="14"/>
    </row>
    <row r="20" spans="2:13" s="15" customFormat="1" ht="40" hidden="1" customHeight="1">
      <c r="B20" s="87"/>
      <c r="C20" s="90"/>
      <c r="D20" s="93"/>
      <c r="E20" s="96"/>
      <c r="F20" s="4">
        <v>2023</v>
      </c>
      <c r="G20" s="5">
        <v>8</v>
      </c>
      <c r="H20" s="5">
        <v>50000</v>
      </c>
      <c r="I20" s="5">
        <v>100000</v>
      </c>
      <c r="J20" s="5"/>
      <c r="K20" s="5"/>
      <c r="L20" s="5"/>
      <c r="M20" s="14"/>
    </row>
    <row r="21" spans="2:13" s="15" customFormat="1" ht="40" hidden="1" customHeight="1">
      <c r="B21" s="88"/>
      <c r="C21" s="91"/>
      <c r="D21" s="94"/>
      <c r="E21" s="97"/>
      <c r="F21" s="4">
        <v>2022</v>
      </c>
      <c r="G21" s="5">
        <v>8</v>
      </c>
      <c r="H21" s="5">
        <v>50000</v>
      </c>
      <c r="I21" s="5">
        <v>100000</v>
      </c>
      <c r="J21" s="5"/>
      <c r="K21" s="5"/>
      <c r="L21" s="5"/>
      <c r="M21" s="14"/>
    </row>
    <row r="22" spans="2:13" s="15" customFormat="1" ht="40" hidden="1" customHeight="1">
      <c r="B22" s="86"/>
      <c r="C22" s="89" t="s">
        <v>18</v>
      </c>
      <c r="D22" s="92">
        <v>40000572219</v>
      </c>
      <c r="E22" s="95">
        <v>1</v>
      </c>
      <c r="F22" s="4">
        <v>2024</v>
      </c>
      <c r="G22" s="5">
        <v>10</v>
      </c>
      <c r="H22" s="5">
        <v>50000</v>
      </c>
      <c r="I22" s="5">
        <v>100000</v>
      </c>
      <c r="J22" s="5"/>
      <c r="K22" s="5"/>
      <c r="L22" s="5"/>
      <c r="M22" s="14"/>
    </row>
    <row r="23" spans="2:13" s="15" customFormat="1" ht="40" hidden="1" customHeight="1">
      <c r="B23" s="87"/>
      <c r="C23" s="90"/>
      <c r="D23" s="93"/>
      <c r="E23" s="96"/>
      <c r="F23" s="4">
        <v>2023</v>
      </c>
      <c r="G23" s="5">
        <v>8</v>
      </c>
      <c r="H23" s="5">
        <v>50000</v>
      </c>
      <c r="I23" s="5">
        <v>100000</v>
      </c>
      <c r="J23" s="5"/>
      <c r="K23" s="5"/>
      <c r="L23" s="5"/>
      <c r="M23" s="14"/>
    </row>
    <row r="24" spans="2:13" s="15" customFormat="1" ht="40" hidden="1" customHeight="1">
      <c r="B24" s="88"/>
      <c r="C24" s="91"/>
      <c r="D24" s="94"/>
      <c r="E24" s="97"/>
      <c r="F24" s="4">
        <v>2022</v>
      </c>
      <c r="G24" s="5">
        <v>8</v>
      </c>
      <c r="H24" s="5">
        <v>50000</v>
      </c>
      <c r="I24" s="5">
        <v>100000</v>
      </c>
      <c r="J24" s="5"/>
      <c r="K24" s="5"/>
      <c r="L24" s="5"/>
      <c r="M24" s="14"/>
    </row>
    <row r="25" spans="2:13" s="15" customFormat="1" ht="47.5" hidden="1" customHeight="1">
      <c r="B25" s="86"/>
      <c r="C25" s="89" t="s">
        <v>19</v>
      </c>
      <c r="D25" s="92">
        <v>40000572219</v>
      </c>
      <c r="E25" s="95">
        <v>1</v>
      </c>
      <c r="F25" s="4">
        <v>2024</v>
      </c>
      <c r="G25" s="5">
        <v>10</v>
      </c>
      <c r="H25" s="5">
        <v>50000</v>
      </c>
      <c r="I25" s="5">
        <v>100000</v>
      </c>
      <c r="J25" s="5"/>
      <c r="K25" s="5"/>
      <c r="L25" s="5"/>
      <c r="M25" s="14"/>
    </row>
    <row r="26" spans="2:13" s="15" customFormat="1" ht="40" hidden="1" customHeight="1">
      <c r="B26" s="87"/>
      <c r="C26" s="90"/>
      <c r="D26" s="93"/>
      <c r="E26" s="96"/>
      <c r="F26" s="4">
        <v>2023</v>
      </c>
      <c r="G26" s="5">
        <v>8</v>
      </c>
      <c r="H26" s="5">
        <v>50000</v>
      </c>
      <c r="I26" s="5">
        <v>100000</v>
      </c>
      <c r="J26" s="5"/>
      <c r="K26" s="5"/>
      <c r="L26" s="5"/>
      <c r="M26" s="14"/>
    </row>
    <row r="27" spans="2:13" s="15" customFormat="1" ht="40" hidden="1" customHeight="1">
      <c r="B27" s="88"/>
      <c r="C27" s="91"/>
      <c r="D27" s="94"/>
      <c r="E27" s="97"/>
      <c r="F27" s="4">
        <v>2022</v>
      </c>
      <c r="G27" s="5">
        <v>8</v>
      </c>
      <c r="H27" s="5">
        <v>50000</v>
      </c>
      <c r="I27" s="5">
        <v>100000</v>
      </c>
      <c r="J27" s="5"/>
      <c r="K27" s="5"/>
      <c r="L27" s="5"/>
      <c r="M27" s="14"/>
    </row>
    <row r="28" spans="2:13" s="15" customFormat="1" ht="40" hidden="1" customHeight="1">
      <c r="B28" s="86"/>
      <c r="C28" s="89" t="s">
        <v>20</v>
      </c>
      <c r="D28" s="92">
        <v>40000572219</v>
      </c>
      <c r="E28" s="95">
        <v>1</v>
      </c>
      <c r="F28" s="4">
        <v>2024</v>
      </c>
      <c r="G28" s="5">
        <v>10</v>
      </c>
      <c r="H28" s="5">
        <v>50000</v>
      </c>
      <c r="I28" s="5">
        <v>100000</v>
      </c>
      <c r="J28" s="5"/>
      <c r="K28" s="5"/>
      <c r="L28" s="5"/>
      <c r="M28" s="14"/>
    </row>
    <row r="29" spans="2:13" s="15" customFormat="1" ht="40" hidden="1" customHeight="1">
      <c r="B29" s="87"/>
      <c r="C29" s="90"/>
      <c r="D29" s="93"/>
      <c r="E29" s="96"/>
      <c r="F29" s="4">
        <v>2023</v>
      </c>
      <c r="G29" s="5">
        <v>8</v>
      </c>
      <c r="H29" s="5">
        <v>50000</v>
      </c>
      <c r="I29" s="5">
        <v>100000</v>
      </c>
      <c r="J29" s="5"/>
      <c r="K29" s="5"/>
      <c r="L29" s="5"/>
      <c r="M29" s="14"/>
    </row>
    <row r="30" spans="2:13" s="15" customFormat="1" ht="40" hidden="1" customHeight="1">
      <c r="B30" s="88"/>
      <c r="C30" s="91"/>
      <c r="D30" s="94"/>
      <c r="E30" s="97"/>
      <c r="F30" s="4">
        <v>2022</v>
      </c>
      <c r="G30" s="5">
        <v>8</v>
      </c>
      <c r="H30" s="5">
        <v>50000</v>
      </c>
      <c r="I30" s="5">
        <v>100000</v>
      </c>
      <c r="J30" s="5"/>
      <c r="K30" s="5"/>
      <c r="L30" s="5"/>
      <c r="M30" s="14"/>
    </row>
    <row r="31" spans="2:13" s="15" customFormat="1" ht="40" hidden="1" customHeight="1">
      <c r="B31" s="86"/>
      <c r="C31" s="89" t="s">
        <v>21</v>
      </c>
      <c r="D31" s="92">
        <v>40000572219</v>
      </c>
      <c r="E31" s="95">
        <v>1</v>
      </c>
      <c r="F31" s="4">
        <v>2024</v>
      </c>
      <c r="G31" s="5">
        <v>10</v>
      </c>
      <c r="H31" s="5">
        <v>50000</v>
      </c>
      <c r="I31" s="5">
        <v>100000</v>
      </c>
      <c r="J31" s="5"/>
      <c r="K31" s="5"/>
      <c r="L31" s="5"/>
      <c r="M31" s="14"/>
    </row>
    <row r="32" spans="2:13" s="15" customFormat="1" ht="40" hidden="1" customHeight="1">
      <c r="B32" s="87"/>
      <c r="C32" s="90"/>
      <c r="D32" s="93"/>
      <c r="E32" s="96"/>
      <c r="F32" s="4">
        <v>2023</v>
      </c>
      <c r="G32" s="5">
        <v>8</v>
      </c>
      <c r="H32" s="5">
        <v>50000</v>
      </c>
      <c r="I32" s="5">
        <v>100000</v>
      </c>
      <c r="J32" s="5"/>
      <c r="K32" s="5"/>
      <c r="L32" s="5"/>
      <c r="M32" s="14"/>
    </row>
    <row r="33" spans="2:13" s="15" customFormat="1" ht="40" hidden="1" customHeight="1">
      <c r="B33" s="88"/>
      <c r="C33" s="91"/>
      <c r="D33" s="94"/>
      <c r="E33" s="97"/>
      <c r="F33" s="4">
        <v>2022</v>
      </c>
      <c r="G33" s="5">
        <v>8</v>
      </c>
      <c r="H33" s="5">
        <v>50000</v>
      </c>
      <c r="I33" s="5">
        <v>100000</v>
      </c>
      <c r="J33" s="5"/>
      <c r="K33" s="5"/>
      <c r="L33" s="5"/>
      <c r="M33" s="14"/>
    </row>
    <row r="34" spans="2:13" s="15" customFormat="1" ht="40" hidden="1" customHeight="1">
      <c r="B34" s="86"/>
      <c r="C34" s="89" t="s">
        <v>22</v>
      </c>
      <c r="D34" s="92">
        <v>40000572219</v>
      </c>
      <c r="E34" s="95">
        <v>1</v>
      </c>
      <c r="F34" s="4">
        <v>2024</v>
      </c>
      <c r="G34" s="5">
        <v>10</v>
      </c>
      <c r="H34" s="5">
        <v>50000</v>
      </c>
      <c r="I34" s="5">
        <v>100000</v>
      </c>
      <c r="J34" s="5"/>
      <c r="K34" s="5"/>
      <c r="L34" s="5"/>
      <c r="M34" s="14"/>
    </row>
    <row r="35" spans="2:13" s="15" customFormat="1" ht="40" hidden="1" customHeight="1">
      <c r="B35" s="87"/>
      <c r="C35" s="90"/>
      <c r="D35" s="93"/>
      <c r="E35" s="96"/>
      <c r="F35" s="4">
        <v>2023</v>
      </c>
      <c r="G35" s="5">
        <v>8</v>
      </c>
      <c r="H35" s="5">
        <v>50000</v>
      </c>
      <c r="I35" s="5">
        <v>100000</v>
      </c>
      <c r="J35" s="5"/>
      <c r="K35" s="5"/>
      <c r="L35" s="5"/>
      <c r="M35" s="14"/>
    </row>
    <row r="36" spans="2:13" s="15" customFormat="1" ht="40" hidden="1" customHeight="1">
      <c r="B36" s="88"/>
      <c r="C36" s="91"/>
      <c r="D36" s="94"/>
      <c r="E36" s="97"/>
      <c r="F36" s="4">
        <v>2022</v>
      </c>
      <c r="G36" s="5">
        <v>8</v>
      </c>
      <c r="H36" s="5">
        <v>50000</v>
      </c>
      <c r="I36" s="5">
        <v>100000</v>
      </c>
      <c r="J36" s="5"/>
      <c r="K36" s="5"/>
      <c r="L36" s="5"/>
      <c r="M36" s="14"/>
    </row>
    <row r="37" spans="2:13" s="15" customFormat="1" ht="40" hidden="1" customHeight="1">
      <c r="B37" s="86"/>
      <c r="C37" s="89" t="s">
        <v>23</v>
      </c>
      <c r="D37" s="92">
        <v>40000572219</v>
      </c>
      <c r="E37" s="95">
        <v>1</v>
      </c>
      <c r="F37" s="4">
        <v>2024</v>
      </c>
      <c r="G37" s="5">
        <v>10</v>
      </c>
      <c r="H37" s="5">
        <v>50000</v>
      </c>
      <c r="I37" s="5">
        <v>100000</v>
      </c>
      <c r="J37" s="5"/>
      <c r="K37" s="5"/>
      <c r="L37" s="5"/>
      <c r="M37" s="14"/>
    </row>
    <row r="38" spans="2:13" s="15" customFormat="1" ht="40" hidden="1" customHeight="1">
      <c r="B38" s="87"/>
      <c r="C38" s="90"/>
      <c r="D38" s="93"/>
      <c r="E38" s="96"/>
      <c r="F38" s="4">
        <v>2023</v>
      </c>
      <c r="G38" s="5">
        <v>8</v>
      </c>
      <c r="H38" s="5">
        <v>50000</v>
      </c>
      <c r="I38" s="5">
        <v>100000</v>
      </c>
      <c r="J38" s="5"/>
      <c r="K38" s="5"/>
      <c r="L38" s="5"/>
      <c r="M38" s="14"/>
    </row>
    <row r="39" spans="2:13" s="15" customFormat="1" ht="40" hidden="1" customHeight="1">
      <c r="B39" s="88"/>
      <c r="C39" s="91"/>
      <c r="D39" s="94"/>
      <c r="E39" s="97"/>
      <c r="F39" s="4">
        <v>2022</v>
      </c>
      <c r="G39" s="5">
        <v>8</v>
      </c>
      <c r="H39" s="5">
        <v>50000</v>
      </c>
      <c r="I39" s="5">
        <v>100000</v>
      </c>
      <c r="J39" s="5"/>
      <c r="K39" s="5"/>
      <c r="L39" s="5"/>
      <c r="M39" s="14"/>
    </row>
    <row r="40" spans="2:13" ht="39.65" customHeight="1">
      <c r="B40" s="39"/>
      <c r="C40" s="6" t="s">
        <v>67</v>
      </c>
      <c r="D40" s="6" t="s">
        <v>3</v>
      </c>
      <c r="E40" s="6" t="s">
        <v>13</v>
      </c>
      <c r="F40" s="6" t="str">
        <f>F5</f>
        <v>Gads (par pēdējiem  gadiem)</v>
      </c>
      <c r="G40" s="6" t="s">
        <v>6</v>
      </c>
      <c r="H40" s="6" t="s">
        <v>7</v>
      </c>
      <c r="I40" s="6" t="s">
        <v>8</v>
      </c>
      <c r="J40" s="37" t="s">
        <v>24</v>
      </c>
      <c r="K40" s="37" t="s">
        <v>25</v>
      </c>
      <c r="L40" s="37" t="s">
        <v>26</v>
      </c>
      <c r="M40" s="6" t="s">
        <v>9</v>
      </c>
    </row>
    <row r="41" spans="2:13" s="15" customFormat="1" ht="43.5" customHeight="1">
      <c r="B41" s="86"/>
      <c r="C41" s="89" t="s">
        <v>27</v>
      </c>
      <c r="D41" s="92">
        <v>40000572219</v>
      </c>
      <c r="E41" s="95">
        <v>0.3</v>
      </c>
      <c r="F41" s="4">
        <v>2024</v>
      </c>
      <c r="G41" s="5">
        <v>10</v>
      </c>
      <c r="H41" s="5">
        <v>50000</v>
      </c>
      <c r="I41" s="5">
        <v>100000</v>
      </c>
      <c r="J41" s="36">
        <f>G41*E41</f>
        <v>3</v>
      </c>
      <c r="K41" s="36">
        <f>H41*E41</f>
        <v>15000</v>
      </c>
      <c r="L41" s="36">
        <f>I41*E41</f>
        <v>30000</v>
      </c>
      <c r="M41" s="14"/>
    </row>
    <row r="42" spans="2:13" s="15" customFormat="1" ht="39.65" customHeight="1">
      <c r="B42" s="87"/>
      <c r="C42" s="90"/>
      <c r="D42" s="93"/>
      <c r="E42" s="96"/>
      <c r="F42" s="4">
        <v>2023</v>
      </c>
      <c r="G42" s="5">
        <v>8</v>
      </c>
      <c r="H42" s="5">
        <v>50000</v>
      </c>
      <c r="I42" s="5">
        <v>100000</v>
      </c>
      <c r="J42" s="36">
        <f>G42*E41</f>
        <v>2.4</v>
      </c>
      <c r="K42" s="36">
        <f>H42*E41</f>
        <v>15000</v>
      </c>
      <c r="L42" s="36">
        <f>I42*E41</f>
        <v>30000</v>
      </c>
      <c r="M42" s="14"/>
    </row>
    <row r="43" spans="2:13" ht="37" customHeight="1">
      <c r="B43" s="88"/>
      <c r="C43" s="91"/>
      <c r="D43" s="94"/>
      <c r="E43" s="97"/>
      <c r="F43" s="4">
        <v>2022</v>
      </c>
      <c r="G43" s="5">
        <v>8</v>
      </c>
      <c r="H43" s="5">
        <v>50000</v>
      </c>
      <c r="I43" s="5">
        <v>100000</v>
      </c>
      <c r="J43" s="36">
        <f>G43*E41</f>
        <v>2.4</v>
      </c>
      <c r="K43" s="36">
        <f>H43*E41</f>
        <v>15000</v>
      </c>
      <c r="L43" s="36">
        <f>I43*E41</f>
        <v>30000</v>
      </c>
      <c r="M43" s="9"/>
    </row>
    <row r="44" spans="2:13" s="15" customFormat="1" ht="40" hidden="1" customHeight="1">
      <c r="B44" s="86"/>
      <c r="C44" s="89" t="s">
        <v>28</v>
      </c>
      <c r="D44" s="92">
        <v>40000572219</v>
      </c>
      <c r="E44" s="95">
        <v>0.3</v>
      </c>
      <c r="F44" s="4">
        <v>2024</v>
      </c>
      <c r="G44" s="5">
        <v>10</v>
      </c>
      <c r="H44" s="5">
        <v>50000</v>
      </c>
      <c r="I44" s="5">
        <v>100000</v>
      </c>
      <c r="J44" s="36">
        <f>G44*E44</f>
        <v>3</v>
      </c>
      <c r="K44" s="36">
        <f>H44*E44</f>
        <v>15000</v>
      </c>
      <c r="L44" s="36">
        <f>I44*E44</f>
        <v>30000</v>
      </c>
      <c r="M44" s="14"/>
    </row>
    <row r="45" spans="2:13" s="15" customFormat="1" ht="40" hidden="1" customHeight="1">
      <c r="B45" s="87"/>
      <c r="C45" s="90"/>
      <c r="D45" s="93"/>
      <c r="E45" s="96"/>
      <c r="F45" s="4">
        <v>2023</v>
      </c>
      <c r="G45" s="5">
        <v>8</v>
      </c>
      <c r="H45" s="5">
        <v>50000</v>
      </c>
      <c r="I45" s="5">
        <v>100000</v>
      </c>
      <c r="J45" s="36">
        <f>G45*E44</f>
        <v>2.4</v>
      </c>
      <c r="K45" s="36">
        <f>H45*E44</f>
        <v>15000</v>
      </c>
      <c r="L45" s="36">
        <f>I45*E44</f>
        <v>30000</v>
      </c>
      <c r="M45" s="14"/>
    </row>
    <row r="46" spans="2:13" s="15" customFormat="1" ht="40" hidden="1" customHeight="1">
      <c r="B46" s="88"/>
      <c r="C46" s="91"/>
      <c r="D46" s="94"/>
      <c r="E46" s="97"/>
      <c r="F46" s="4">
        <v>2022</v>
      </c>
      <c r="G46" s="5">
        <v>8</v>
      </c>
      <c r="H46" s="5">
        <v>50000</v>
      </c>
      <c r="I46" s="5">
        <v>100000</v>
      </c>
      <c r="J46" s="36">
        <f>G46*E44</f>
        <v>2.4</v>
      </c>
      <c r="K46" s="36">
        <f>H46*E44</f>
        <v>15000</v>
      </c>
      <c r="L46" s="36">
        <f>I46*E44</f>
        <v>30000</v>
      </c>
      <c r="M46" s="14"/>
    </row>
    <row r="47" spans="2:13" s="15" customFormat="1" ht="40" hidden="1" customHeight="1">
      <c r="B47" s="86"/>
      <c r="C47" s="89" t="s">
        <v>29</v>
      </c>
      <c r="D47" s="92">
        <v>40000572219</v>
      </c>
      <c r="E47" s="95">
        <v>0.3</v>
      </c>
      <c r="F47" s="4">
        <v>2024</v>
      </c>
      <c r="G47" s="5">
        <v>10</v>
      </c>
      <c r="H47" s="5">
        <v>50000</v>
      </c>
      <c r="I47" s="5">
        <v>100000</v>
      </c>
      <c r="J47" s="36">
        <f t="shared" ref="J47" si="0">G47*E47</f>
        <v>3</v>
      </c>
      <c r="K47" s="36">
        <f t="shared" ref="K47" si="1">H47*E47</f>
        <v>15000</v>
      </c>
      <c r="L47" s="36">
        <f t="shared" ref="L47" si="2">I47*E47</f>
        <v>30000</v>
      </c>
      <c r="M47" s="14"/>
    </row>
    <row r="48" spans="2:13" s="15" customFormat="1" ht="40" hidden="1" customHeight="1">
      <c r="B48" s="87"/>
      <c r="C48" s="90"/>
      <c r="D48" s="93"/>
      <c r="E48" s="96"/>
      <c r="F48" s="4">
        <v>2023</v>
      </c>
      <c r="G48" s="5">
        <v>8</v>
      </c>
      <c r="H48" s="5">
        <v>50000</v>
      </c>
      <c r="I48" s="5">
        <v>100000</v>
      </c>
      <c r="J48" s="36">
        <f t="shared" ref="J48" si="3">G48*E47</f>
        <v>2.4</v>
      </c>
      <c r="K48" s="36">
        <f t="shared" ref="K48" si="4">H48*E47</f>
        <v>15000</v>
      </c>
      <c r="L48" s="36">
        <f t="shared" ref="L48" si="5">I48*E47</f>
        <v>30000</v>
      </c>
      <c r="M48" s="14"/>
    </row>
    <row r="49" spans="2:13" s="15" customFormat="1" ht="40" hidden="1" customHeight="1">
      <c r="B49" s="88"/>
      <c r="C49" s="91"/>
      <c r="D49" s="94"/>
      <c r="E49" s="97"/>
      <c r="F49" s="4">
        <v>2022</v>
      </c>
      <c r="G49" s="5">
        <v>8</v>
      </c>
      <c r="H49" s="5">
        <v>50000</v>
      </c>
      <c r="I49" s="5">
        <v>100000</v>
      </c>
      <c r="J49" s="36">
        <f t="shared" ref="J49" si="6">G49*E47</f>
        <v>2.4</v>
      </c>
      <c r="K49" s="36">
        <f t="shared" ref="K49" si="7">H49*E47</f>
        <v>15000</v>
      </c>
      <c r="L49" s="36">
        <f t="shared" ref="L49" si="8">I49*E47</f>
        <v>30000</v>
      </c>
      <c r="M49" s="14"/>
    </row>
    <row r="50" spans="2:13" s="15" customFormat="1" ht="40" hidden="1" customHeight="1">
      <c r="B50" s="86"/>
      <c r="C50" s="89" t="s">
        <v>30</v>
      </c>
      <c r="D50" s="92">
        <v>40000572219</v>
      </c>
      <c r="E50" s="95">
        <v>0.3</v>
      </c>
      <c r="F50" s="4">
        <v>2024</v>
      </c>
      <c r="G50" s="5">
        <v>10</v>
      </c>
      <c r="H50" s="5">
        <v>50000</v>
      </c>
      <c r="I50" s="5">
        <v>100000</v>
      </c>
      <c r="J50" s="36">
        <f t="shared" ref="J50" si="9">G50*E50</f>
        <v>3</v>
      </c>
      <c r="K50" s="36">
        <f t="shared" ref="K50" si="10">H50*E50</f>
        <v>15000</v>
      </c>
      <c r="L50" s="36">
        <f t="shared" ref="L50" si="11">I50*E50</f>
        <v>30000</v>
      </c>
      <c r="M50" s="14"/>
    </row>
    <row r="51" spans="2:13" s="15" customFormat="1" ht="40" hidden="1" customHeight="1">
      <c r="B51" s="87"/>
      <c r="C51" s="90"/>
      <c r="D51" s="93"/>
      <c r="E51" s="96"/>
      <c r="F51" s="4">
        <v>2023</v>
      </c>
      <c r="G51" s="5">
        <v>8</v>
      </c>
      <c r="H51" s="5">
        <v>50000</v>
      </c>
      <c r="I51" s="5">
        <v>100000</v>
      </c>
      <c r="J51" s="36">
        <f t="shared" ref="J51" si="12">G51*E50</f>
        <v>2.4</v>
      </c>
      <c r="K51" s="36">
        <f t="shared" ref="K51" si="13">H51*E50</f>
        <v>15000</v>
      </c>
      <c r="L51" s="36">
        <f t="shared" ref="L51" si="14">I51*E50</f>
        <v>30000</v>
      </c>
      <c r="M51" s="14"/>
    </row>
    <row r="52" spans="2:13" s="15" customFormat="1" ht="40" hidden="1" customHeight="1">
      <c r="B52" s="88"/>
      <c r="C52" s="91"/>
      <c r="D52" s="94"/>
      <c r="E52" s="97"/>
      <c r="F52" s="4">
        <v>2022</v>
      </c>
      <c r="G52" s="5">
        <v>8</v>
      </c>
      <c r="H52" s="5">
        <v>50000</v>
      </c>
      <c r="I52" s="5">
        <v>100000</v>
      </c>
      <c r="J52" s="36">
        <f t="shared" ref="J52" si="15">G52*E50</f>
        <v>2.4</v>
      </c>
      <c r="K52" s="36">
        <f t="shared" ref="K52" si="16">H52*E50</f>
        <v>15000</v>
      </c>
      <c r="L52" s="36">
        <f t="shared" ref="L52" si="17">I52*E50</f>
        <v>30000</v>
      </c>
      <c r="M52" s="14"/>
    </row>
    <row r="53" spans="2:13" s="15" customFormat="1" ht="40" hidden="1" customHeight="1">
      <c r="B53" s="86"/>
      <c r="C53" s="89" t="s">
        <v>31</v>
      </c>
      <c r="D53" s="92">
        <v>40000572219</v>
      </c>
      <c r="E53" s="95">
        <v>0.3</v>
      </c>
      <c r="F53" s="4">
        <v>2024</v>
      </c>
      <c r="G53" s="5">
        <v>10</v>
      </c>
      <c r="H53" s="5">
        <v>50000</v>
      </c>
      <c r="I53" s="5">
        <v>100000</v>
      </c>
      <c r="J53" s="36">
        <f t="shared" ref="J53" si="18">G53*E53</f>
        <v>3</v>
      </c>
      <c r="K53" s="36">
        <f t="shared" ref="K53" si="19">H53*E53</f>
        <v>15000</v>
      </c>
      <c r="L53" s="36">
        <f t="shared" ref="L53" si="20">I53*E53</f>
        <v>30000</v>
      </c>
      <c r="M53" s="14"/>
    </row>
    <row r="54" spans="2:13" s="15" customFormat="1" ht="40" hidden="1" customHeight="1">
      <c r="B54" s="87"/>
      <c r="C54" s="90"/>
      <c r="D54" s="93"/>
      <c r="E54" s="96"/>
      <c r="F54" s="4">
        <v>2023</v>
      </c>
      <c r="G54" s="5">
        <v>8</v>
      </c>
      <c r="H54" s="5">
        <v>50000</v>
      </c>
      <c r="I54" s="5">
        <v>100000</v>
      </c>
      <c r="J54" s="36">
        <f t="shared" ref="J54" si="21">G54*E53</f>
        <v>2.4</v>
      </c>
      <c r="K54" s="36">
        <f t="shared" ref="K54" si="22">H54*E53</f>
        <v>15000</v>
      </c>
      <c r="L54" s="36">
        <f t="shared" ref="L54" si="23">I54*E53</f>
        <v>30000</v>
      </c>
      <c r="M54" s="14"/>
    </row>
    <row r="55" spans="2:13" s="15" customFormat="1" ht="40" hidden="1" customHeight="1">
      <c r="B55" s="88"/>
      <c r="C55" s="91"/>
      <c r="D55" s="94"/>
      <c r="E55" s="97"/>
      <c r="F55" s="4">
        <v>2022</v>
      </c>
      <c r="G55" s="5">
        <v>8</v>
      </c>
      <c r="H55" s="5">
        <v>50000</v>
      </c>
      <c r="I55" s="5">
        <v>100000</v>
      </c>
      <c r="J55" s="36">
        <f t="shared" ref="J55" si="24">G55*E53</f>
        <v>2.4</v>
      </c>
      <c r="K55" s="36">
        <f t="shared" ref="K55" si="25">H55*E53</f>
        <v>15000</v>
      </c>
      <c r="L55" s="36">
        <f t="shared" ref="L55" si="26">I55*E53</f>
        <v>30000</v>
      </c>
      <c r="M55" s="14"/>
    </row>
    <row r="56" spans="2:13" ht="43" hidden="1" customHeight="1">
      <c r="B56" s="86"/>
      <c r="C56" s="89" t="s">
        <v>32</v>
      </c>
      <c r="D56" s="92">
        <v>40000572219</v>
      </c>
      <c r="E56" s="95">
        <v>0.3</v>
      </c>
      <c r="F56" s="4">
        <v>2024</v>
      </c>
      <c r="G56" s="5">
        <v>10</v>
      </c>
      <c r="H56" s="5">
        <v>50000</v>
      </c>
      <c r="I56" s="5">
        <v>100000</v>
      </c>
      <c r="J56" s="36">
        <f t="shared" ref="J56" si="27">G56*E56</f>
        <v>3</v>
      </c>
      <c r="K56" s="36">
        <f t="shared" ref="K56" si="28">H56*E56</f>
        <v>15000</v>
      </c>
      <c r="L56" s="36">
        <f t="shared" ref="L56" si="29">I56*E56</f>
        <v>30000</v>
      </c>
      <c r="M56" s="9"/>
    </row>
    <row r="57" spans="2:13" ht="43" hidden="1" customHeight="1">
      <c r="B57" s="87"/>
      <c r="C57" s="90"/>
      <c r="D57" s="93"/>
      <c r="E57" s="96"/>
      <c r="F57" s="4">
        <v>2023</v>
      </c>
      <c r="G57" s="5">
        <v>8</v>
      </c>
      <c r="H57" s="5">
        <v>50000</v>
      </c>
      <c r="I57" s="5">
        <v>100000</v>
      </c>
      <c r="J57" s="36">
        <f t="shared" ref="J57" si="30">G57*E56</f>
        <v>2.4</v>
      </c>
      <c r="K57" s="36">
        <f t="shared" ref="K57" si="31">H57*E56</f>
        <v>15000</v>
      </c>
      <c r="L57" s="36">
        <f t="shared" ref="L57" si="32">I57*E56</f>
        <v>30000</v>
      </c>
      <c r="M57" s="9"/>
    </row>
    <row r="58" spans="2:13" ht="43" hidden="1" customHeight="1">
      <c r="B58" s="88"/>
      <c r="C58" s="91"/>
      <c r="D58" s="94"/>
      <c r="E58" s="97"/>
      <c r="F58" s="4">
        <v>2022</v>
      </c>
      <c r="G58" s="5">
        <v>8</v>
      </c>
      <c r="H58" s="5">
        <v>50000</v>
      </c>
      <c r="I58" s="5">
        <v>100000</v>
      </c>
      <c r="J58" s="36">
        <f t="shared" ref="J58" si="33">G58*E56</f>
        <v>2.4</v>
      </c>
      <c r="K58" s="36">
        <f t="shared" ref="K58" si="34">H58*E56</f>
        <v>15000</v>
      </c>
      <c r="L58" s="36">
        <f t="shared" ref="L58" si="35">I58*E56</f>
        <v>30000</v>
      </c>
      <c r="M58" s="9"/>
    </row>
    <row r="59" spans="2:13" s="15" customFormat="1" ht="40" hidden="1" customHeight="1">
      <c r="B59" s="86"/>
      <c r="C59" s="89" t="s">
        <v>33</v>
      </c>
      <c r="D59" s="92">
        <v>40000572219</v>
      </c>
      <c r="E59" s="95">
        <v>0.3</v>
      </c>
      <c r="F59" s="4">
        <v>2024</v>
      </c>
      <c r="G59" s="5">
        <v>10</v>
      </c>
      <c r="H59" s="5">
        <v>50000</v>
      </c>
      <c r="I59" s="5">
        <v>100000</v>
      </c>
      <c r="J59" s="36">
        <f t="shared" ref="J59" si="36">G59*E59</f>
        <v>3</v>
      </c>
      <c r="K59" s="36">
        <f t="shared" ref="K59" si="37">H59*E59</f>
        <v>15000</v>
      </c>
      <c r="L59" s="36">
        <f t="shared" ref="L59" si="38">I59*E59</f>
        <v>30000</v>
      </c>
      <c r="M59" s="14"/>
    </row>
    <row r="60" spans="2:13" s="15" customFormat="1" ht="40" hidden="1" customHeight="1">
      <c r="B60" s="87"/>
      <c r="C60" s="90"/>
      <c r="D60" s="93"/>
      <c r="E60" s="96"/>
      <c r="F60" s="32">
        <v>2023</v>
      </c>
      <c r="G60" s="33">
        <v>8</v>
      </c>
      <c r="H60" s="33">
        <v>50000</v>
      </c>
      <c r="I60" s="33">
        <v>100000</v>
      </c>
      <c r="J60" s="36">
        <f t="shared" ref="J60" si="39">G60*E59</f>
        <v>2.4</v>
      </c>
      <c r="K60" s="36">
        <f t="shared" ref="K60" si="40">H60*E59</f>
        <v>15000</v>
      </c>
      <c r="L60" s="36">
        <f t="shared" ref="L60" si="41">I60*E59</f>
        <v>30000</v>
      </c>
      <c r="M60" s="34"/>
    </row>
    <row r="61" spans="2:13" s="15" customFormat="1" ht="40" hidden="1" customHeight="1">
      <c r="B61" s="88"/>
      <c r="C61" s="91"/>
      <c r="D61" s="94"/>
      <c r="E61" s="97"/>
      <c r="F61" s="29">
        <v>2022</v>
      </c>
      <c r="G61" s="30">
        <v>8</v>
      </c>
      <c r="H61" s="30">
        <v>50000</v>
      </c>
      <c r="I61" s="30">
        <v>100000</v>
      </c>
      <c r="J61" s="36">
        <f t="shared" ref="J61" si="42">G61*E59</f>
        <v>2.4</v>
      </c>
      <c r="K61" s="36">
        <f t="shared" ref="K61" si="43">H61*E59</f>
        <v>15000</v>
      </c>
      <c r="L61" s="36">
        <f t="shared" ref="L61" si="44">I61*E59</f>
        <v>30000</v>
      </c>
      <c r="M61" s="31"/>
    </row>
    <row r="62" spans="2:13" s="15" customFormat="1" ht="40" hidden="1" customHeight="1">
      <c r="B62" s="86"/>
      <c r="C62" s="89" t="s">
        <v>34</v>
      </c>
      <c r="D62" s="92">
        <v>40000572219</v>
      </c>
      <c r="E62" s="95">
        <v>0.3</v>
      </c>
      <c r="F62" s="26">
        <v>2024</v>
      </c>
      <c r="G62" s="27">
        <v>10</v>
      </c>
      <c r="H62" s="27">
        <v>50000</v>
      </c>
      <c r="I62" s="27">
        <v>100000</v>
      </c>
      <c r="J62" s="36">
        <f t="shared" ref="J62" si="45">G62*E62</f>
        <v>3</v>
      </c>
      <c r="K62" s="36">
        <f t="shared" ref="K62" si="46">H62*E62</f>
        <v>15000</v>
      </c>
      <c r="L62" s="36">
        <f t="shared" ref="L62" si="47">I62*E62</f>
        <v>30000</v>
      </c>
      <c r="M62" s="28"/>
    </row>
    <row r="63" spans="2:13" s="15" customFormat="1" ht="40" hidden="1" customHeight="1">
      <c r="B63" s="87"/>
      <c r="C63" s="90"/>
      <c r="D63" s="93"/>
      <c r="E63" s="96"/>
      <c r="F63" s="4">
        <v>2023</v>
      </c>
      <c r="G63" s="5">
        <v>8</v>
      </c>
      <c r="H63" s="5">
        <v>50000</v>
      </c>
      <c r="I63" s="5">
        <v>100000</v>
      </c>
      <c r="J63" s="36">
        <f t="shared" ref="J63" si="48">G63*E62</f>
        <v>2.4</v>
      </c>
      <c r="K63" s="36">
        <f t="shared" ref="K63" si="49">H63*E62</f>
        <v>15000</v>
      </c>
      <c r="L63" s="36">
        <f t="shared" ref="L63" si="50">I63*E62</f>
        <v>30000</v>
      </c>
      <c r="M63" s="14"/>
    </row>
    <row r="64" spans="2:13" s="15" customFormat="1" ht="40" hidden="1" customHeight="1">
      <c r="B64" s="88"/>
      <c r="C64" s="91"/>
      <c r="D64" s="94"/>
      <c r="E64" s="97"/>
      <c r="F64" s="4">
        <v>2022</v>
      </c>
      <c r="G64" s="5">
        <v>8</v>
      </c>
      <c r="H64" s="5">
        <v>50000</v>
      </c>
      <c r="I64" s="5">
        <v>100000</v>
      </c>
      <c r="J64" s="36">
        <f t="shared" ref="J64" si="51">G64*E62</f>
        <v>2.4</v>
      </c>
      <c r="K64" s="36">
        <f t="shared" ref="K64" si="52">H64*E62</f>
        <v>15000</v>
      </c>
      <c r="L64" s="36">
        <f t="shared" ref="L64" si="53">I64*E62</f>
        <v>30000</v>
      </c>
      <c r="M64" s="14"/>
    </row>
    <row r="65" spans="2:14" s="15" customFormat="1" ht="40" hidden="1" customHeight="1">
      <c r="B65" s="86"/>
      <c r="C65" s="89" t="s">
        <v>35</v>
      </c>
      <c r="D65" s="92">
        <v>40000572219</v>
      </c>
      <c r="E65" s="95">
        <v>0.3</v>
      </c>
      <c r="F65" s="4">
        <v>2024</v>
      </c>
      <c r="G65" s="5">
        <v>10</v>
      </c>
      <c r="H65" s="5">
        <v>50000</v>
      </c>
      <c r="I65" s="5">
        <v>100000</v>
      </c>
      <c r="J65" s="36">
        <f t="shared" ref="J65" si="54">G65*E65</f>
        <v>3</v>
      </c>
      <c r="K65" s="36">
        <f t="shared" ref="K65" si="55">H65*E65</f>
        <v>15000</v>
      </c>
      <c r="L65" s="36">
        <f t="shared" ref="L65" si="56">I65*E65</f>
        <v>30000</v>
      </c>
      <c r="M65" s="14"/>
    </row>
    <row r="66" spans="2:14" s="15" customFormat="1" ht="40" hidden="1" customHeight="1">
      <c r="B66" s="87"/>
      <c r="C66" s="90"/>
      <c r="D66" s="93"/>
      <c r="E66" s="96"/>
      <c r="F66" s="4">
        <v>2023</v>
      </c>
      <c r="G66" s="5">
        <v>8</v>
      </c>
      <c r="H66" s="5">
        <v>50000</v>
      </c>
      <c r="I66" s="5">
        <v>100000</v>
      </c>
      <c r="J66" s="36">
        <f t="shared" ref="J66" si="57">G66*E65</f>
        <v>2.4</v>
      </c>
      <c r="K66" s="36">
        <f t="shared" ref="K66" si="58">H66*E65</f>
        <v>15000</v>
      </c>
      <c r="L66" s="36">
        <f t="shared" ref="L66" si="59">I66*E65</f>
        <v>30000</v>
      </c>
      <c r="M66" s="14"/>
    </row>
    <row r="67" spans="2:14" s="15" customFormat="1" ht="40" hidden="1" customHeight="1">
      <c r="B67" s="88"/>
      <c r="C67" s="91"/>
      <c r="D67" s="94"/>
      <c r="E67" s="97"/>
      <c r="F67" s="4">
        <v>2022</v>
      </c>
      <c r="G67" s="5">
        <v>8</v>
      </c>
      <c r="H67" s="5">
        <v>50000</v>
      </c>
      <c r="I67" s="5">
        <v>100000</v>
      </c>
      <c r="J67" s="36">
        <f t="shared" ref="J67" si="60">G67*E65</f>
        <v>2.4</v>
      </c>
      <c r="K67" s="36">
        <f t="shared" ref="K67" si="61">H67*E65</f>
        <v>15000</v>
      </c>
      <c r="L67" s="36">
        <f t="shared" ref="L67" si="62">I67*E65</f>
        <v>30000</v>
      </c>
      <c r="M67" s="14"/>
    </row>
    <row r="68" spans="2:14" ht="43" hidden="1" customHeight="1">
      <c r="B68" s="86"/>
      <c r="C68" s="89" t="s">
        <v>36</v>
      </c>
      <c r="D68" s="92">
        <v>40000572219</v>
      </c>
      <c r="E68" s="95">
        <v>0.3</v>
      </c>
      <c r="F68" s="4">
        <v>2024</v>
      </c>
      <c r="G68" s="5">
        <v>10</v>
      </c>
      <c r="H68" s="5">
        <v>50000</v>
      </c>
      <c r="I68" s="5">
        <v>100000</v>
      </c>
      <c r="J68" s="36">
        <f t="shared" ref="J68" si="63">G68*E68</f>
        <v>3</v>
      </c>
      <c r="K68" s="36">
        <f t="shared" ref="K68" si="64">H68*E68</f>
        <v>15000</v>
      </c>
      <c r="L68" s="36">
        <f t="shared" ref="L68" si="65">I68*E68</f>
        <v>30000</v>
      </c>
      <c r="M68" s="9"/>
    </row>
    <row r="69" spans="2:14" ht="43" hidden="1" customHeight="1">
      <c r="B69" s="87"/>
      <c r="C69" s="90"/>
      <c r="D69" s="93"/>
      <c r="E69" s="96"/>
      <c r="F69" s="4">
        <v>2023</v>
      </c>
      <c r="G69" s="5">
        <v>8</v>
      </c>
      <c r="H69" s="5">
        <v>50000</v>
      </c>
      <c r="I69" s="5">
        <v>100000</v>
      </c>
      <c r="J69" s="36">
        <f t="shared" ref="J69" si="66">G69*E68</f>
        <v>2.4</v>
      </c>
      <c r="K69" s="36">
        <f t="shared" ref="K69" si="67">H69*E68</f>
        <v>15000</v>
      </c>
      <c r="L69" s="36">
        <f t="shared" ref="L69" si="68">I69*E68</f>
        <v>30000</v>
      </c>
      <c r="M69" s="9"/>
    </row>
    <row r="70" spans="2:14" ht="43" hidden="1" customHeight="1">
      <c r="B70" s="88"/>
      <c r="C70" s="91"/>
      <c r="D70" s="94"/>
      <c r="E70" s="97"/>
      <c r="F70" s="4">
        <v>2022</v>
      </c>
      <c r="G70" s="5">
        <v>8</v>
      </c>
      <c r="H70" s="5">
        <v>50000</v>
      </c>
      <c r="I70" s="5">
        <v>100000</v>
      </c>
      <c r="J70" s="36">
        <f t="shared" ref="J70" si="69">G70*E68</f>
        <v>2.4</v>
      </c>
      <c r="K70" s="36">
        <f t="shared" ref="K70" si="70">H70*E68</f>
        <v>15000</v>
      </c>
      <c r="L70" s="36">
        <f t="shared" ref="L70" si="71">I70*E68</f>
        <v>30000</v>
      </c>
      <c r="M70" s="9"/>
    </row>
    <row r="71" spans="2:14" ht="37" customHeight="1">
      <c r="B71" s="44"/>
      <c r="C71" s="44"/>
      <c r="D71" s="44"/>
      <c r="E71" s="44"/>
      <c r="F71" s="45" t="str">
        <f>F5</f>
        <v>Gads (par pēdējiem  gadiem)</v>
      </c>
      <c r="G71" s="45" t="s">
        <v>37</v>
      </c>
      <c r="H71" s="45" t="s">
        <v>38</v>
      </c>
      <c r="I71" s="45" t="s">
        <v>39</v>
      </c>
      <c r="J71" s="13"/>
      <c r="K71" s="13"/>
      <c r="L71" s="13"/>
      <c r="M71" s="13" t="s">
        <v>40</v>
      </c>
    </row>
    <row r="72" spans="2:14" ht="38.15" customHeight="1">
      <c r="B72" s="46"/>
      <c r="C72" s="47"/>
      <c r="D72" s="46"/>
      <c r="E72" s="47" t="s">
        <v>41</v>
      </c>
      <c r="F72" s="48">
        <f>F6</f>
        <v>2024</v>
      </c>
      <c r="G72" s="49">
        <f>G6+G10+G13+G16+G19+G22+G25+G28+G31+G34+G37+J41+J44+J47+J50+J53+J56+J59+J62+J65+J68</f>
        <v>140</v>
      </c>
      <c r="H72" s="49">
        <f t="shared" ref="H72:I74" si="72">H6+H10+H13+H16+H19+H22+H25+H28+H31+H34+H37+K41+K44+K47+K50+K53+K56+K59+K62+K65+K68</f>
        <v>700000</v>
      </c>
      <c r="I72" s="49">
        <f t="shared" si="72"/>
        <v>1400000</v>
      </c>
      <c r="J72" s="18"/>
      <c r="K72" s="18"/>
      <c r="L72" s="18"/>
      <c r="M72" s="50" t="s">
        <v>62</v>
      </c>
    </row>
    <row r="73" spans="2:14" ht="38.15" customHeight="1">
      <c r="B73" s="46"/>
      <c r="C73" s="47"/>
      <c r="D73" s="46"/>
      <c r="E73" s="47" t="s">
        <v>41</v>
      </c>
      <c r="F73" s="48">
        <f t="shared" ref="F73:F74" si="73">F7</f>
        <v>2023</v>
      </c>
      <c r="G73" s="49">
        <f t="shared" ref="G73:G74" si="74">G7+G11+G14+G17+G20+G23+G26+G29+G32+G35+G38+J42+J45+J48+J51+J54+J57+J60+J63+J66+J69</f>
        <v>112.00000000000006</v>
      </c>
      <c r="H73" s="49">
        <f t="shared" si="72"/>
        <v>700000</v>
      </c>
      <c r="I73" s="49">
        <f t="shared" si="72"/>
        <v>1400000</v>
      </c>
      <c r="J73" s="18"/>
      <c r="K73" s="18"/>
      <c r="L73" s="18"/>
      <c r="M73" s="50" t="s">
        <v>62</v>
      </c>
    </row>
    <row r="74" spans="2:14" ht="43" customHeight="1">
      <c r="B74" s="46"/>
      <c r="C74" s="47"/>
      <c r="D74" s="46"/>
      <c r="E74" s="47" t="s">
        <v>41</v>
      </c>
      <c r="F74" s="48">
        <f t="shared" si="73"/>
        <v>2022</v>
      </c>
      <c r="G74" s="49">
        <f t="shared" si="74"/>
        <v>112.00000000000006</v>
      </c>
      <c r="H74" s="49">
        <f t="shared" si="72"/>
        <v>700000</v>
      </c>
      <c r="I74" s="49">
        <f t="shared" si="72"/>
        <v>1400000</v>
      </c>
      <c r="J74" s="18"/>
      <c r="K74" s="18"/>
      <c r="L74" s="18"/>
      <c r="M74" s="50" t="s">
        <v>62</v>
      </c>
    </row>
    <row r="75" spans="2:14" ht="14.5">
      <c r="B75" s="3"/>
      <c r="C75" s="3"/>
      <c r="D75" s="3"/>
      <c r="E75" s="3"/>
      <c r="F75" s="3"/>
      <c r="G75" s="3"/>
      <c r="H75" s="3"/>
      <c r="I75" s="3"/>
      <c r="J75" s="3"/>
      <c r="K75" s="3"/>
      <c r="L75" s="3"/>
      <c r="M75" s="3"/>
      <c r="N75" s="3"/>
    </row>
    <row r="76" spans="2:14" ht="18.5">
      <c r="B76" s="3"/>
      <c r="C76" s="11"/>
      <c r="D76" s="3"/>
      <c r="E76" s="3"/>
      <c r="F76" s="3"/>
      <c r="G76" s="3"/>
      <c r="H76" s="3"/>
      <c r="I76" s="3"/>
      <c r="J76" s="3"/>
      <c r="K76" s="3"/>
      <c r="L76" s="3"/>
      <c r="M76" s="3"/>
      <c r="N76" s="3"/>
    </row>
    <row r="77" spans="2:14" ht="22.5" customHeight="1">
      <c r="B77" s="19"/>
      <c r="C77" s="81" t="s">
        <v>43</v>
      </c>
      <c r="D77" s="81"/>
      <c r="E77" s="81"/>
      <c r="F77" s="81"/>
      <c r="G77" s="81"/>
      <c r="H77" s="81"/>
      <c r="I77" s="81"/>
      <c r="J77" s="81"/>
      <c r="K77" s="81"/>
      <c r="L77" s="81"/>
      <c r="M77" s="81"/>
      <c r="N77" s="19"/>
    </row>
    <row r="78" spans="2:14" ht="14.5" customHeight="1">
      <c r="B78" s="20"/>
      <c r="C78" s="82" t="s">
        <v>44</v>
      </c>
      <c r="D78" s="82"/>
      <c r="E78" s="82"/>
      <c r="F78" s="82"/>
      <c r="G78" s="82"/>
      <c r="H78" s="82"/>
      <c r="I78" s="82"/>
      <c r="J78" s="82"/>
      <c r="K78" s="82"/>
      <c r="L78" s="82"/>
      <c r="M78" s="82"/>
      <c r="N78" s="20"/>
    </row>
    <row r="79" spans="2:14" ht="14.5" customHeight="1">
      <c r="B79" s="20"/>
      <c r="C79" s="82"/>
      <c r="D79" s="82"/>
      <c r="E79" s="82"/>
      <c r="F79" s="82"/>
      <c r="G79" s="82"/>
      <c r="H79" s="82"/>
      <c r="I79" s="82"/>
      <c r="J79" s="82"/>
      <c r="K79" s="82"/>
      <c r="L79" s="82"/>
      <c r="M79" s="82"/>
      <c r="N79" s="20"/>
    </row>
    <row r="80" spans="2:14" ht="14.5" customHeight="1">
      <c r="B80" s="20"/>
      <c r="C80" s="82"/>
      <c r="D80" s="82"/>
      <c r="E80" s="82"/>
      <c r="F80" s="82"/>
      <c r="G80" s="82"/>
      <c r="H80" s="82"/>
      <c r="I80" s="82"/>
      <c r="J80" s="82"/>
      <c r="K80" s="82"/>
      <c r="L80" s="82"/>
      <c r="M80" s="82"/>
      <c r="N80" s="20"/>
    </row>
    <row r="81" spans="2:14" ht="14.5" customHeight="1">
      <c r="B81" s="20"/>
      <c r="C81" s="82"/>
      <c r="D81" s="82"/>
      <c r="E81" s="82"/>
      <c r="F81" s="82"/>
      <c r="G81" s="82"/>
      <c r="H81" s="82"/>
      <c r="I81" s="82"/>
      <c r="J81" s="82"/>
      <c r="K81" s="82"/>
      <c r="L81" s="82"/>
      <c r="M81" s="82"/>
      <c r="N81" s="20"/>
    </row>
    <row r="82" spans="2:14" ht="24" customHeight="1">
      <c r="B82" s="20"/>
      <c r="C82" s="20"/>
      <c r="D82" s="20"/>
      <c r="E82" s="20"/>
      <c r="F82" s="20"/>
      <c r="G82" s="20"/>
      <c r="H82" s="20"/>
      <c r="I82" s="20"/>
      <c r="J82" s="20"/>
      <c r="K82" s="20"/>
      <c r="L82" s="20"/>
      <c r="M82" s="20"/>
      <c r="N82" s="20"/>
    </row>
    <row r="83" spans="2:14" ht="18.5">
      <c r="B83" s="3"/>
      <c r="C83" s="3"/>
      <c r="D83" s="83" t="s">
        <v>65</v>
      </c>
      <c r="E83" s="83"/>
      <c r="F83" s="83"/>
      <c r="G83" s="83"/>
      <c r="H83" s="83"/>
      <c r="I83" s="83"/>
      <c r="J83" s="16"/>
      <c r="K83" s="16"/>
      <c r="L83" s="16"/>
      <c r="M83" s="16"/>
      <c r="N83" s="3"/>
    </row>
    <row r="84" spans="2:14" ht="37" customHeight="1">
      <c r="B84" s="3"/>
      <c r="C84" s="22" t="s">
        <v>45</v>
      </c>
      <c r="D84" s="68" t="s">
        <v>46</v>
      </c>
      <c r="E84" s="70"/>
      <c r="F84" s="68" t="s">
        <v>47</v>
      </c>
      <c r="G84" s="69"/>
      <c r="H84" s="69"/>
      <c r="I84" s="70"/>
      <c r="J84" s="84" t="s">
        <v>66</v>
      </c>
      <c r="K84" s="85"/>
      <c r="L84" s="85"/>
      <c r="M84" s="85"/>
      <c r="N84" s="3"/>
    </row>
    <row r="85" spans="2:14" ht="68.150000000000006" customHeight="1">
      <c r="B85" s="3"/>
      <c r="C85" s="21" t="s">
        <v>48</v>
      </c>
      <c r="D85" s="71" t="s">
        <v>49</v>
      </c>
      <c r="E85" s="71"/>
      <c r="F85" s="76" t="s">
        <v>50</v>
      </c>
      <c r="G85" s="77"/>
      <c r="H85" s="77"/>
      <c r="I85" s="78"/>
      <c r="J85" s="79" t="s">
        <v>51</v>
      </c>
      <c r="K85" s="80"/>
      <c r="L85" s="80"/>
      <c r="M85" s="80"/>
      <c r="N85" s="23"/>
    </row>
    <row r="86" spans="2:14" ht="57.65" customHeight="1">
      <c r="B86" s="3"/>
      <c r="C86" s="21" t="s">
        <v>52</v>
      </c>
      <c r="D86" s="71" t="s">
        <v>53</v>
      </c>
      <c r="E86" s="71"/>
      <c r="F86" s="76" t="s">
        <v>54</v>
      </c>
      <c r="G86" s="77"/>
      <c r="H86" s="77"/>
      <c r="I86" s="78"/>
      <c r="J86" s="79" t="s">
        <v>55</v>
      </c>
      <c r="K86" s="80"/>
      <c r="L86" s="80"/>
      <c r="M86" s="80"/>
      <c r="N86" s="23"/>
    </row>
    <row r="87" spans="2:14" ht="14.5">
      <c r="B87" s="3"/>
      <c r="C87" s="3"/>
      <c r="D87" s="7"/>
      <c r="E87" s="3"/>
      <c r="F87" s="3"/>
      <c r="G87" s="3"/>
      <c r="H87" s="3"/>
      <c r="I87" s="3"/>
      <c r="J87" s="51"/>
      <c r="K87" s="51"/>
      <c r="L87" s="51"/>
      <c r="M87" s="51"/>
      <c r="N87" s="38"/>
    </row>
    <row r="88" spans="2:14" ht="46.5" customHeight="1">
      <c r="B88" s="3"/>
      <c r="C88" s="3"/>
      <c r="D88" s="8"/>
      <c r="E88" s="8"/>
      <c r="F88" s="8"/>
      <c r="G88" s="8"/>
      <c r="H88" s="8"/>
      <c r="I88" s="8"/>
      <c r="J88" s="66" t="s">
        <v>56</v>
      </c>
      <c r="K88" s="66"/>
      <c r="L88" s="66"/>
      <c r="M88" s="66"/>
      <c r="N88" s="24"/>
    </row>
    <row r="89" spans="2:14" ht="40" customHeight="1">
      <c r="B89" s="3"/>
      <c r="C89" s="22" t="s">
        <v>57</v>
      </c>
      <c r="D89" s="67" t="s">
        <v>58</v>
      </c>
      <c r="E89" s="67"/>
      <c r="F89" s="68" t="s">
        <v>59</v>
      </c>
      <c r="G89" s="69"/>
      <c r="H89" s="69"/>
      <c r="I89" s="70"/>
      <c r="J89" s="56"/>
      <c r="K89" s="56"/>
      <c r="L89" s="56"/>
      <c r="M89" s="25"/>
      <c r="N89" s="3"/>
    </row>
    <row r="90" spans="2:14" ht="140.5" customHeight="1">
      <c r="B90" s="3"/>
      <c r="C90" s="21" t="s">
        <v>60</v>
      </c>
      <c r="D90" s="71" t="s">
        <v>64</v>
      </c>
      <c r="E90" s="71"/>
      <c r="F90" s="72" t="s">
        <v>63</v>
      </c>
      <c r="G90" s="73"/>
      <c r="H90" s="73"/>
      <c r="I90" s="74"/>
      <c r="J90" s="20"/>
      <c r="K90" s="20"/>
      <c r="L90" s="20"/>
      <c r="M90" s="17"/>
      <c r="N90" s="3"/>
    </row>
    <row r="91" spans="2:14" ht="14.5">
      <c r="B91" s="3"/>
      <c r="C91" s="3"/>
      <c r="D91" s="3"/>
      <c r="E91" s="3"/>
      <c r="F91" s="3"/>
      <c r="G91" s="3"/>
      <c r="H91" s="3"/>
      <c r="I91" s="3"/>
      <c r="J91" s="3"/>
      <c r="K91" s="3"/>
      <c r="L91" s="3"/>
      <c r="M91" s="3"/>
      <c r="N91" s="3"/>
    </row>
    <row r="92" spans="2:14" ht="18" customHeight="1">
      <c r="B92" s="3"/>
      <c r="C92" s="75" t="s">
        <v>61</v>
      </c>
      <c r="D92" s="75"/>
      <c r="E92" s="75"/>
      <c r="F92" s="75"/>
      <c r="G92" s="75"/>
      <c r="H92" s="75"/>
      <c r="I92" s="75"/>
      <c r="J92" s="10"/>
      <c r="K92" s="10"/>
      <c r="L92" s="10"/>
      <c r="M92" s="10"/>
      <c r="N92" s="3"/>
    </row>
    <row r="93" spans="2:14" ht="24" customHeight="1">
      <c r="B93" s="3"/>
      <c r="C93" s="65" t="s">
        <v>42</v>
      </c>
      <c r="D93" s="65"/>
      <c r="E93" s="65"/>
      <c r="F93" s="65"/>
      <c r="G93" s="65"/>
      <c r="H93" s="65"/>
      <c r="I93" s="65"/>
      <c r="J93" s="12"/>
      <c r="K93" s="12"/>
      <c r="L93" s="12"/>
      <c r="M93" s="12"/>
      <c r="N93" s="3"/>
    </row>
    <row r="94" spans="2:14" ht="18" customHeight="1">
      <c r="B94" s="3"/>
      <c r="C94" s="60" t="s">
        <v>69</v>
      </c>
      <c r="D94" s="61"/>
      <c r="E94" s="61"/>
      <c r="F94" s="61"/>
      <c r="G94" s="61"/>
      <c r="H94" s="61"/>
      <c r="I94" s="61"/>
      <c r="J94" s="61"/>
      <c r="K94" s="61"/>
      <c r="L94" s="61"/>
      <c r="M94" s="12"/>
      <c r="N94" s="3"/>
    </row>
    <row r="95" spans="2:14" ht="20.5" customHeight="1">
      <c r="C95" s="58" t="s">
        <v>68</v>
      </c>
      <c r="D95" s="59"/>
      <c r="E95" s="59"/>
      <c r="F95" s="59"/>
      <c r="G95" s="59"/>
      <c r="H95" s="59"/>
      <c r="I95" s="59"/>
      <c r="J95" s="59"/>
      <c r="K95" s="59"/>
      <c r="L95" s="59"/>
    </row>
    <row r="96" spans="2:14" ht="280" customHeight="1">
      <c r="C96" s="62" t="s">
        <v>76</v>
      </c>
      <c r="D96" s="62"/>
      <c r="E96" s="62"/>
      <c r="F96" s="62"/>
      <c r="G96" s="62"/>
      <c r="H96" s="62"/>
      <c r="I96" s="62"/>
      <c r="J96" s="63" t="s">
        <v>78</v>
      </c>
      <c r="K96" s="64"/>
      <c r="L96" s="64"/>
      <c r="M96" s="64"/>
    </row>
  </sheetData>
  <mergeCells count="109">
    <mergeCell ref="B2:M2"/>
    <mergeCell ref="C3:M3"/>
    <mergeCell ref="B6:B8"/>
    <mergeCell ref="C6:C8"/>
    <mergeCell ref="D6:D8"/>
    <mergeCell ref="E6:E8"/>
    <mergeCell ref="B16:B18"/>
    <mergeCell ref="C16:C18"/>
    <mergeCell ref="D16:D18"/>
    <mergeCell ref="E16:E18"/>
    <mergeCell ref="B19:B21"/>
    <mergeCell ref="C19:C21"/>
    <mergeCell ref="D19:D21"/>
    <mergeCell ref="E19:E21"/>
    <mergeCell ref="B10:B12"/>
    <mergeCell ref="C10:C12"/>
    <mergeCell ref="D10:D12"/>
    <mergeCell ref="E10:E12"/>
    <mergeCell ref="B13:B15"/>
    <mergeCell ref="C13:C15"/>
    <mergeCell ref="D13:D15"/>
    <mergeCell ref="E13:E15"/>
    <mergeCell ref="B28:B30"/>
    <mergeCell ref="C28:C30"/>
    <mergeCell ref="D28:D30"/>
    <mergeCell ref="E28:E30"/>
    <mergeCell ref="B31:B33"/>
    <mergeCell ref="C31:C33"/>
    <mergeCell ref="D31:D33"/>
    <mergeCell ref="E31:E33"/>
    <mergeCell ref="B22:B24"/>
    <mergeCell ref="C22:C24"/>
    <mergeCell ref="D22:D24"/>
    <mergeCell ref="E22:E24"/>
    <mergeCell ref="B25:B27"/>
    <mergeCell ref="C25:C27"/>
    <mergeCell ref="D25:D27"/>
    <mergeCell ref="E25:E27"/>
    <mergeCell ref="B41:B43"/>
    <mergeCell ref="C41:C43"/>
    <mergeCell ref="D41:D43"/>
    <mergeCell ref="E41:E43"/>
    <mergeCell ref="B44:B46"/>
    <mergeCell ref="C44:C46"/>
    <mergeCell ref="D44:D46"/>
    <mergeCell ref="E44:E46"/>
    <mergeCell ref="B34:B36"/>
    <mergeCell ref="C34:C36"/>
    <mergeCell ref="D34:D36"/>
    <mergeCell ref="E34:E36"/>
    <mergeCell ref="B37:B39"/>
    <mergeCell ref="C37:C39"/>
    <mergeCell ref="D37:D39"/>
    <mergeCell ref="E37:E39"/>
    <mergeCell ref="B53:B55"/>
    <mergeCell ref="C53:C55"/>
    <mergeCell ref="D53:D55"/>
    <mergeCell ref="E53:E55"/>
    <mergeCell ref="B56:B58"/>
    <mergeCell ref="C56:C58"/>
    <mergeCell ref="D56:D58"/>
    <mergeCell ref="E56:E58"/>
    <mergeCell ref="B47:B49"/>
    <mergeCell ref="C47:C49"/>
    <mergeCell ref="D47:D49"/>
    <mergeCell ref="E47:E49"/>
    <mergeCell ref="B50:B52"/>
    <mergeCell ref="C50:C52"/>
    <mergeCell ref="D50:D52"/>
    <mergeCell ref="E50:E52"/>
    <mergeCell ref="B65:B67"/>
    <mergeCell ref="C65:C67"/>
    <mergeCell ref="D65:D67"/>
    <mergeCell ref="E65:E67"/>
    <mergeCell ref="B68:B70"/>
    <mergeCell ref="C68:C70"/>
    <mergeCell ref="D68:D70"/>
    <mergeCell ref="E68:E70"/>
    <mergeCell ref="B59:B61"/>
    <mergeCell ref="C59:C61"/>
    <mergeCell ref="D59:D61"/>
    <mergeCell ref="E59:E61"/>
    <mergeCell ref="B62:B64"/>
    <mergeCell ref="C62:C64"/>
    <mergeCell ref="D62:D64"/>
    <mergeCell ref="E62:E64"/>
    <mergeCell ref="D85:E85"/>
    <mergeCell ref="F85:I85"/>
    <mergeCell ref="J85:M85"/>
    <mergeCell ref="D86:E86"/>
    <mergeCell ref="F86:I86"/>
    <mergeCell ref="J86:M86"/>
    <mergeCell ref="C77:M77"/>
    <mergeCell ref="C78:M81"/>
    <mergeCell ref="D83:I83"/>
    <mergeCell ref="D84:E84"/>
    <mergeCell ref="F84:I84"/>
    <mergeCell ref="J84:M84"/>
    <mergeCell ref="C95:L95"/>
    <mergeCell ref="C94:L94"/>
    <mergeCell ref="C96:I96"/>
    <mergeCell ref="J96:M96"/>
    <mergeCell ref="C93:I93"/>
    <mergeCell ref="J88:M88"/>
    <mergeCell ref="D89:E89"/>
    <mergeCell ref="F89:I89"/>
    <mergeCell ref="D90:E90"/>
    <mergeCell ref="F90:I90"/>
    <mergeCell ref="C92:I92"/>
  </mergeCells>
  <hyperlinks>
    <hyperlink ref="C93" r:id="rId1" xr:uid="{031CD628-B7C5-435F-8A53-90F2070C3203}"/>
    <hyperlink ref="C4" r:id="rId2" xr:uid="{3EC63A00-334C-4335-B2ED-27A79D5BDEE2}"/>
    <hyperlink ref="C95" r:id="rId3" location="anx_I" xr:uid="{89DFAFA6-5BD6-49FB-A429-FE51B5629827}"/>
  </hyperlinks>
  <pageMargins left="0.70866141732283472" right="0.70866141732283472" top="0.74803149606299213" bottom="0.74803149606299213" header="0.31496062992125984" footer="0.31496062992125984"/>
  <pageSetup paperSize="9" scale="65" orientation="landscape" horizontalDpi="4294967295" verticalDpi="4294967295" r:id="rId4"/>
  <legacyDrawing r:id="rId5"/>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9461CD0-8787-407A-8008-C4A552F49993}">
  <sheetPr>
    <tabColor theme="9" tint="0.39997558519241921"/>
  </sheetPr>
  <dimension ref="B2:N98"/>
  <sheetViews>
    <sheetView tabSelected="1" zoomScale="87" zoomScaleNormal="87" zoomScaleSheetLayoutView="80" workbookViewId="0">
      <pane xSplit="2" ySplit="9" topLeftCell="D10" activePane="bottomRight" state="frozen"/>
      <selection pane="topRight" activeCell="C1" sqref="C1"/>
      <selection pane="bottomLeft" activeCell="A13" sqref="A13"/>
      <selection pane="bottomRight" activeCell="M10" sqref="M10:M12"/>
    </sheetView>
  </sheetViews>
  <sheetFormatPr defaultColWidth="9.1796875" defaultRowHeight="15" customHeight="1" outlineLevelCol="1"/>
  <cols>
    <col min="1" max="1" width="1.81640625" style="1" customWidth="1"/>
    <col min="2" max="2" width="5.453125" style="1" customWidth="1"/>
    <col min="3" max="3" width="48.1796875" style="1" customWidth="1"/>
    <col min="4" max="4" width="23.1796875" style="1" customWidth="1"/>
    <col min="5" max="5" width="21.54296875" style="1" customWidth="1"/>
    <col min="6" max="6" width="19.7265625" style="1" customWidth="1"/>
    <col min="7" max="7" width="17.81640625" style="1" customWidth="1"/>
    <col min="8" max="8" width="24.54296875" style="1" customWidth="1"/>
    <col min="9" max="9" width="21.7265625" style="1" customWidth="1"/>
    <col min="10" max="12" width="21.7265625" style="1" customWidth="1" outlineLevel="1"/>
    <col min="13" max="13" width="82.54296875" style="1" customWidth="1"/>
    <col min="14" max="14" width="137.54296875" style="1" customWidth="1"/>
    <col min="15" max="16384" width="9.1796875" style="1"/>
  </cols>
  <sheetData>
    <row r="2" spans="2:14" ht="30.65" customHeight="1">
      <c r="B2" s="98" t="s">
        <v>70</v>
      </c>
      <c r="C2" s="98"/>
      <c r="D2" s="98"/>
      <c r="E2" s="98"/>
      <c r="F2" s="98"/>
      <c r="G2" s="98"/>
      <c r="H2" s="98"/>
      <c r="I2" s="98"/>
      <c r="J2" s="98"/>
      <c r="K2" s="98"/>
      <c r="L2" s="98"/>
      <c r="M2" s="98"/>
      <c r="N2" s="19"/>
    </row>
    <row r="3" spans="2:14" ht="94.5" customHeight="1">
      <c r="B3" s="55"/>
      <c r="C3" s="99" t="s">
        <v>79</v>
      </c>
      <c r="D3" s="99"/>
      <c r="E3" s="99"/>
      <c r="F3" s="99"/>
      <c r="G3" s="99"/>
      <c r="H3" s="99"/>
      <c r="I3" s="99"/>
      <c r="J3" s="55"/>
      <c r="K3" s="55"/>
      <c r="L3" s="55"/>
      <c r="M3" s="55"/>
      <c r="N3" s="19"/>
    </row>
    <row r="4" spans="2:14" ht="24.65" customHeight="1" thickBot="1">
      <c r="B4" s="41"/>
      <c r="C4" s="41" t="s">
        <v>42</v>
      </c>
      <c r="D4" s="41"/>
      <c r="E4" s="41"/>
      <c r="F4" s="41"/>
      <c r="G4" s="41"/>
      <c r="H4" s="41"/>
      <c r="I4" s="41"/>
      <c r="J4" s="41"/>
      <c r="K4" s="41"/>
      <c r="L4" s="41"/>
      <c r="M4" s="41"/>
      <c r="N4" s="2"/>
    </row>
    <row r="5" spans="2:14" ht="29.5" thickBot="1">
      <c r="B5" s="43" t="s">
        <v>1</v>
      </c>
      <c r="C5" s="42" t="s">
        <v>2</v>
      </c>
      <c r="D5" s="6" t="s">
        <v>3</v>
      </c>
      <c r="E5" s="6" t="s">
        <v>4</v>
      </c>
      <c r="F5" s="6" t="s">
        <v>5</v>
      </c>
      <c r="G5" s="6" t="s">
        <v>6</v>
      </c>
      <c r="H5" s="6" t="s">
        <v>7</v>
      </c>
      <c r="I5" s="6" t="s">
        <v>8</v>
      </c>
      <c r="J5" s="6"/>
      <c r="K5" s="6"/>
      <c r="L5" s="6"/>
      <c r="M5" s="6" t="s">
        <v>9</v>
      </c>
    </row>
    <row r="6" spans="2:14" ht="31.5" customHeight="1">
      <c r="B6" s="87">
        <v>1</v>
      </c>
      <c r="C6" s="89" t="s">
        <v>10</v>
      </c>
      <c r="D6" s="92">
        <v>40000572219</v>
      </c>
      <c r="E6" s="101" t="s">
        <v>11</v>
      </c>
      <c r="F6" s="4">
        <v>2024</v>
      </c>
      <c r="G6" s="5">
        <v>10</v>
      </c>
      <c r="H6" s="5">
        <v>50000</v>
      </c>
      <c r="I6" s="5">
        <v>100000</v>
      </c>
      <c r="J6" s="5"/>
      <c r="K6" s="5"/>
      <c r="L6" s="5"/>
      <c r="M6" s="52" t="s">
        <v>75</v>
      </c>
    </row>
    <row r="7" spans="2:14" ht="31.5" customHeight="1">
      <c r="B7" s="87"/>
      <c r="C7" s="90"/>
      <c r="D7" s="93"/>
      <c r="E7" s="96"/>
      <c r="F7" s="4">
        <v>2023</v>
      </c>
      <c r="G7" s="5">
        <v>8</v>
      </c>
      <c r="H7" s="5">
        <v>50000</v>
      </c>
      <c r="I7" s="5">
        <v>100000</v>
      </c>
      <c r="J7" s="5"/>
      <c r="K7" s="5"/>
      <c r="L7" s="5"/>
      <c r="M7" s="52" t="s">
        <v>75</v>
      </c>
    </row>
    <row r="8" spans="2:14" ht="33" customHeight="1">
      <c r="B8" s="88"/>
      <c r="C8" s="91"/>
      <c r="D8" s="94"/>
      <c r="E8" s="97"/>
      <c r="F8" s="4">
        <v>2022</v>
      </c>
      <c r="G8" s="5">
        <v>8</v>
      </c>
      <c r="H8" s="5">
        <v>50000</v>
      </c>
      <c r="I8" s="5">
        <v>100000</v>
      </c>
      <c r="J8" s="5"/>
      <c r="K8" s="5"/>
      <c r="L8" s="5"/>
      <c r="M8" s="52" t="s">
        <v>75</v>
      </c>
    </row>
    <row r="9" spans="2:14" ht="40" customHeight="1">
      <c r="B9" s="39"/>
      <c r="C9" s="6" t="s">
        <v>12</v>
      </c>
      <c r="D9" s="6" t="s">
        <v>3</v>
      </c>
      <c r="E9" s="6" t="s">
        <v>13</v>
      </c>
      <c r="F9" s="6" t="str">
        <f>F5</f>
        <v>Gads (par pēdējiem  gadiem)</v>
      </c>
      <c r="G9" s="6" t="s">
        <v>6</v>
      </c>
      <c r="H9" s="6" t="s">
        <v>7</v>
      </c>
      <c r="I9" s="6" t="s">
        <v>8</v>
      </c>
      <c r="J9" s="6"/>
      <c r="K9" s="6"/>
      <c r="L9" s="6"/>
      <c r="M9" s="6" t="s">
        <v>9</v>
      </c>
    </row>
    <row r="10" spans="2:14" s="15" customFormat="1" ht="47.5" customHeight="1">
      <c r="B10" s="86">
        <v>2</v>
      </c>
      <c r="C10" s="89" t="s">
        <v>14</v>
      </c>
      <c r="D10" s="92">
        <v>40000572219</v>
      </c>
      <c r="E10" s="95">
        <v>1</v>
      </c>
      <c r="F10" s="4">
        <v>2024</v>
      </c>
      <c r="G10" s="5">
        <v>88</v>
      </c>
      <c r="H10" s="5">
        <v>150000</v>
      </c>
      <c r="I10" s="5">
        <v>100000</v>
      </c>
      <c r="J10" s="5"/>
      <c r="K10" s="5"/>
      <c r="L10" s="5"/>
      <c r="M10" s="14" t="s">
        <v>80</v>
      </c>
    </row>
    <row r="11" spans="2:14" s="15" customFormat="1" ht="40" customHeight="1">
      <c r="B11" s="87"/>
      <c r="C11" s="90"/>
      <c r="D11" s="93"/>
      <c r="E11" s="96"/>
      <c r="F11" s="4">
        <v>2023</v>
      </c>
      <c r="G11" s="5">
        <v>112</v>
      </c>
      <c r="H11" s="5">
        <v>180000</v>
      </c>
      <c r="I11" s="5">
        <v>890000</v>
      </c>
      <c r="J11" s="5"/>
      <c r="K11" s="5"/>
      <c r="L11" s="5"/>
      <c r="M11" s="14" t="s">
        <v>80</v>
      </c>
    </row>
    <row r="12" spans="2:14" s="15" customFormat="1" ht="40" customHeight="1">
      <c r="B12" s="88"/>
      <c r="C12" s="91"/>
      <c r="D12" s="94"/>
      <c r="E12" s="97"/>
      <c r="F12" s="4">
        <v>2022</v>
      </c>
      <c r="G12" s="5">
        <v>200</v>
      </c>
      <c r="H12" s="5">
        <v>300000</v>
      </c>
      <c r="I12" s="5">
        <v>900000</v>
      </c>
      <c r="J12" s="5"/>
      <c r="K12" s="5"/>
      <c r="L12" s="5"/>
      <c r="M12" s="14" t="s">
        <v>80</v>
      </c>
    </row>
    <row r="13" spans="2:14" s="15" customFormat="1" ht="40" hidden="1" customHeight="1">
      <c r="B13" s="86"/>
      <c r="C13" s="89" t="s">
        <v>15</v>
      </c>
      <c r="D13" s="92">
        <v>40000572219</v>
      </c>
      <c r="E13" s="95">
        <v>1</v>
      </c>
      <c r="F13" s="4">
        <v>2024</v>
      </c>
      <c r="G13" s="5"/>
      <c r="H13" s="5"/>
      <c r="I13" s="5"/>
      <c r="J13" s="5"/>
      <c r="K13" s="5"/>
      <c r="L13" s="5"/>
      <c r="M13" s="14"/>
    </row>
    <row r="14" spans="2:14" s="15" customFormat="1" ht="40" hidden="1" customHeight="1">
      <c r="B14" s="87"/>
      <c r="C14" s="90"/>
      <c r="D14" s="93"/>
      <c r="E14" s="96"/>
      <c r="F14" s="4">
        <v>2023</v>
      </c>
      <c r="G14" s="5"/>
      <c r="H14" s="5"/>
      <c r="I14" s="5"/>
      <c r="J14" s="5"/>
      <c r="K14" s="5"/>
      <c r="L14" s="5"/>
      <c r="M14" s="14"/>
    </row>
    <row r="15" spans="2:14" s="15" customFormat="1" ht="40" hidden="1" customHeight="1">
      <c r="B15" s="88"/>
      <c r="C15" s="91"/>
      <c r="D15" s="94"/>
      <c r="E15" s="97"/>
      <c r="F15" s="4">
        <v>2022</v>
      </c>
      <c r="G15" s="5"/>
      <c r="H15" s="5"/>
      <c r="I15" s="5"/>
      <c r="J15" s="5"/>
      <c r="K15" s="5"/>
      <c r="L15" s="5"/>
      <c r="M15" s="14"/>
    </row>
    <row r="16" spans="2:14" s="15" customFormat="1" ht="40" hidden="1" customHeight="1">
      <c r="B16" s="86"/>
      <c r="C16" s="89" t="s">
        <v>16</v>
      </c>
      <c r="D16" s="92">
        <v>40000572219</v>
      </c>
      <c r="E16" s="95">
        <v>1</v>
      </c>
      <c r="F16" s="4">
        <v>2024</v>
      </c>
      <c r="G16" s="5"/>
      <c r="H16" s="5"/>
      <c r="I16" s="5"/>
      <c r="J16" s="5"/>
      <c r="K16" s="5"/>
      <c r="L16" s="5"/>
      <c r="M16" s="14"/>
    </row>
    <row r="17" spans="2:13" s="15" customFormat="1" ht="40" hidden="1" customHeight="1">
      <c r="B17" s="87"/>
      <c r="C17" s="90"/>
      <c r="D17" s="93"/>
      <c r="E17" s="96"/>
      <c r="F17" s="4">
        <v>2023</v>
      </c>
      <c r="G17" s="5"/>
      <c r="H17" s="5"/>
      <c r="I17" s="5"/>
      <c r="J17" s="5"/>
      <c r="K17" s="5"/>
      <c r="L17" s="5"/>
      <c r="M17" s="14"/>
    </row>
    <row r="18" spans="2:13" s="15" customFormat="1" ht="40" hidden="1" customHeight="1">
      <c r="B18" s="88"/>
      <c r="C18" s="91"/>
      <c r="D18" s="94"/>
      <c r="E18" s="97"/>
      <c r="F18" s="4">
        <v>2022</v>
      </c>
      <c r="G18" s="5"/>
      <c r="H18" s="5"/>
      <c r="I18" s="5"/>
      <c r="J18" s="5"/>
      <c r="K18" s="5"/>
      <c r="L18" s="5"/>
      <c r="M18" s="14"/>
    </row>
    <row r="19" spans="2:13" s="15" customFormat="1" ht="40" hidden="1" customHeight="1">
      <c r="B19" s="86"/>
      <c r="C19" s="89" t="s">
        <v>17</v>
      </c>
      <c r="D19" s="92">
        <v>40000572219</v>
      </c>
      <c r="E19" s="95">
        <v>1</v>
      </c>
      <c r="F19" s="4">
        <v>2024</v>
      </c>
      <c r="G19" s="5"/>
      <c r="H19" s="5"/>
      <c r="I19" s="5"/>
      <c r="J19" s="5"/>
      <c r="K19" s="5"/>
      <c r="L19" s="5"/>
      <c r="M19" s="14"/>
    </row>
    <row r="20" spans="2:13" s="15" customFormat="1" ht="40" hidden="1" customHeight="1">
      <c r="B20" s="87"/>
      <c r="C20" s="90"/>
      <c r="D20" s="93"/>
      <c r="E20" s="96"/>
      <c r="F20" s="4">
        <v>2023</v>
      </c>
      <c r="G20" s="5"/>
      <c r="H20" s="5"/>
      <c r="I20" s="5"/>
      <c r="J20" s="5"/>
      <c r="K20" s="5"/>
      <c r="L20" s="5"/>
      <c r="M20" s="14"/>
    </row>
    <row r="21" spans="2:13" s="15" customFormat="1" ht="40" hidden="1" customHeight="1">
      <c r="B21" s="88"/>
      <c r="C21" s="91"/>
      <c r="D21" s="94"/>
      <c r="E21" s="97"/>
      <c r="F21" s="4">
        <v>2022</v>
      </c>
      <c r="G21" s="5"/>
      <c r="H21" s="5"/>
      <c r="I21" s="5"/>
      <c r="J21" s="5"/>
      <c r="K21" s="5"/>
      <c r="L21" s="5"/>
      <c r="M21" s="14"/>
    </row>
    <row r="22" spans="2:13" s="15" customFormat="1" ht="40" hidden="1" customHeight="1">
      <c r="B22" s="86"/>
      <c r="C22" s="89" t="s">
        <v>18</v>
      </c>
      <c r="D22" s="92">
        <v>40000572219</v>
      </c>
      <c r="E22" s="95">
        <v>1</v>
      </c>
      <c r="F22" s="4">
        <v>2024</v>
      </c>
      <c r="G22" s="5"/>
      <c r="H22" s="5"/>
      <c r="I22" s="5"/>
      <c r="J22" s="5"/>
      <c r="K22" s="5"/>
      <c r="L22" s="5"/>
      <c r="M22" s="14"/>
    </row>
    <row r="23" spans="2:13" s="15" customFormat="1" ht="40" hidden="1" customHeight="1">
      <c r="B23" s="87"/>
      <c r="C23" s="90"/>
      <c r="D23" s="93"/>
      <c r="E23" s="96"/>
      <c r="F23" s="4">
        <v>2023</v>
      </c>
      <c r="G23" s="5"/>
      <c r="H23" s="5"/>
      <c r="I23" s="5"/>
      <c r="J23" s="5"/>
      <c r="K23" s="5"/>
      <c r="L23" s="5"/>
      <c r="M23" s="14"/>
    </row>
    <row r="24" spans="2:13" s="15" customFormat="1" ht="40" hidden="1" customHeight="1">
      <c r="B24" s="88"/>
      <c r="C24" s="91"/>
      <c r="D24" s="94"/>
      <c r="E24" s="97"/>
      <c r="F24" s="4">
        <v>2022</v>
      </c>
      <c r="G24" s="5"/>
      <c r="H24" s="5"/>
      <c r="I24" s="5"/>
      <c r="J24" s="5"/>
      <c r="K24" s="5"/>
      <c r="L24" s="5"/>
      <c r="M24" s="14"/>
    </row>
    <row r="25" spans="2:13" s="15" customFormat="1" ht="47.5" hidden="1" customHeight="1">
      <c r="B25" s="86"/>
      <c r="C25" s="89" t="s">
        <v>19</v>
      </c>
      <c r="D25" s="92">
        <v>40000572219</v>
      </c>
      <c r="E25" s="95">
        <v>1</v>
      </c>
      <c r="F25" s="4">
        <v>2024</v>
      </c>
      <c r="G25" s="5"/>
      <c r="H25" s="5"/>
      <c r="I25" s="5"/>
      <c r="J25" s="5"/>
      <c r="K25" s="5"/>
      <c r="L25" s="5"/>
      <c r="M25" s="14"/>
    </row>
    <row r="26" spans="2:13" s="15" customFormat="1" ht="40" hidden="1" customHeight="1">
      <c r="B26" s="87"/>
      <c r="C26" s="90"/>
      <c r="D26" s="93"/>
      <c r="E26" s="96"/>
      <c r="F26" s="4">
        <v>2023</v>
      </c>
      <c r="G26" s="5"/>
      <c r="H26" s="5"/>
      <c r="I26" s="5"/>
      <c r="J26" s="5"/>
      <c r="K26" s="5"/>
      <c r="L26" s="5"/>
      <c r="M26" s="14"/>
    </row>
    <row r="27" spans="2:13" s="15" customFormat="1" ht="40" hidden="1" customHeight="1">
      <c r="B27" s="88"/>
      <c r="C27" s="91"/>
      <c r="D27" s="94"/>
      <c r="E27" s="97"/>
      <c r="F27" s="4">
        <v>2022</v>
      </c>
      <c r="G27" s="5"/>
      <c r="H27" s="5"/>
      <c r="I27" s="5"/>
      <c r="J27" s="5"/>
      <c r="K27" s="5"/>
      <c r="L27" s="5"/>
      <c r="M27" s="14"/>
    </row>
    <row r="28" spans="2:13" s="15" customFormat="1" ht="40" hidden="1" customHeight="1">
      <c r="B28" s="86"/>
      <c r="C28" s="89" t="s">
        <v>20</v>
      </c>
      <c r="D28" s="92">
        <v>40000572219</v>
      </c>
      <c r="E28" s="95">
        <v>1</v>
      </c>
      <c r="F28" s="4">
        <v>2024</v>
      </c>
      <c r="G28" s="5"/>
      <c r="H28" s="5"/>
      <c r="I28" s="5"/>
      <c r="J28" s="5"/>
      <c r="K28" s="5"/>
      <c r="L28" s="5"/>
      <c r="M28" s="14"/>
    </row>
    <row r="29" spans="2:13" s="15" customFormat="1" ht="40" hidden="1" customHeight="1">
      <c r="B29" s="87"/>
      <c r="C29" s="90"/>
      <c r="D29" s="93"/>
      <c r="E29" s="96"/>
      <c r="F29" s="4">
        <v>2023</v>
      </c>
      <c r="G29" s="5"/>
      <c r="H29" s="5"/>
      <c r="I29" s="5"/>
      <c r="J29" s="5"/>
      <c r="K29" s="5"/>
      <c r="L29" s="5"/>
      <c r="M29" s="14"/>
    </row>
    <row r="30" spans="2:13" s="15" customFormat="1" ht="40" hidden="1" customHeight="1">
      <c r="B30" s="88"/>
      <c r="C30" s="91"/>
      <c r="D30" s="94"/>
      <c r="E30" s="97"/>
      <c r="F30" s="4">
        <v>2022</v>
      </c>
      <c r="G30" s="5"/>
      <c r="H30" s="5"/>
      <c r="I30" s="5"/>
      <c r="J30" s="5"/>
      <c r="K30" s="5"/>
      <c r="L30" s="5"/>
      <c r="M30" s="14"/>
    </row>
    <row r="31" spans="2:13" s="15" customFormat="1" ht="40" hidden="1" customHeight="1">
      <c r="B31" s="86"/>
      <c r="C31" s="89" t="s">
        <v>21</v>
      </c>
      <c r="D31" s="92">
        <v>40000572219</v>
      </c>
      <c r="E31" s="95">
        <v>1</v>
      </c>
      <c r="F31" s="4">
        <v>2024</v>
      </c>
      <c r="G31" s="5"/>
      <c r="H31" s="5"/>
      <c r="I31" s="5"/>
      <c r="J31" s="5"/>
      <c r="K31" s="5"/>
      <c r="L31" s="5"/>
      <c r="M31" s="14"/>
    </row>
    <row r="32" spans="2:13" s="15" customFormat="1" ht="40" hidden="1" customHeight="1">
      <c r="B32" s="87"/>
      <c r="C32" s="90"/>
      <c r="D32" s="93"/>
      <c r="E32" s="96"/>
      <c r="F32" s="4">
        <v>2023</v>
      </c>
      <c r="G32" s="5"/>
      <c r="H32" s="5"/>
      <c r="I32" s="5"/>
      <c r="J32" s="5"/>
      <c r="K32" s="5"/>
      <c r="L32" s="5"/>
      <c r="M32" s="14"/>
    </row>
    <row r="33" spans="2:13" s="15" customFormat="1" ht="40" hidden="1" customHeight="1">
      <c r="B33" s="88"/>
      <c r="C33" s="91"/>
      <c r="D33" s="94"/>
      <c r="E33" s="97"/>
      <c r="F33" s="4">
        <v>2022</v>
      </c>
      <c r="G33" s="5"/>
      <c r="H33" s="5"/>
      <c r="I33" s="5"/>
      <c r="J33" s="5"/>
      <c r="K33" s="5"/>
      <c r="L33" s="5"/>
      <c r="M33" s="14"/>
    </row>
    <row r="34" spans="2:13" s="15" customFormat="1" ht="40" hidden="1" customHeight="1">
      <c r="B34" s="86"/>
      <c r="C34" s="89" t="s">
        <v>22</v>
      </c>
      <c r="D34" s="92">
        <v>40000572219</v>
      </c>
      <c r="E34" s="95">
        <v>1</v>
      </c>
      <c r="F34" s="4">
        <v>2024</v>
      </c>
      <c r="G34" s="5"/>
      <c r="H34" s="5"/>
      <c r="I34" s="5"/>
      <c r="J34" s="5"/>
      <c r="K34" s="5"/>
      <c r="L34" s="5"/>
      <c r="M34" s="14"/>
    </row>
    <row r="35" spans="2:13" s="15" customFormat="1" ht="40" hidden="1" customHeight="1">
      <c r="B35" s="87"/>
      <c r="C35" s="90"/>
      <c r="D35" s="93"/>
      <c r="E35" s="96"/>
      <c r="F35" s="4">
        <v>2023</v>
      </c>
      <c r="G35" s="5"/>
      <c r="H35" s="5"/>
      <c r="I35" s="5"/>
      <c r="J35" s="5"/>
      <c r="K35" s="5"/>
      <c r="L35" s="5"/>
      <c r="M35" s="14"/>
    </row>
    <row r="36" spans="2:13" s="15" customFormat="1" ht="40" hidden="1" customHeight="1">
      <c r="B36" s="88"/>
      <c r="C36" s="91"/>
      <c r="D36" s="94"/>
      <c r="E36" s="97"/>
      <c r="F36" s="4">
        <v>2022</v>
      </c>
      <c r="G36" s="5"/>
      <c r="H36" s="5"/>
      <c r="I36" s="5"/>
      <c r="J36" s="5"/>
      <c r="K36" s="5"/>
      <c r="L36" s="5"/>
      <c r="M36" s="14"/>
    </row>
    <row r="37" spans="2:13" s="15" customFormat="1" ht="40" hidden="1" customHeight="1">
      <c r="B37" s="86"/>
      <c r="C37" s="89" t="s">
        <v>23</v>
      </c>
      <c r="D37" s="92">
        <v>40000572219</v>
      </c>
      <c r="E37" s="95">
        <v>1</v>
      </c>
      <c r="F37" s="4">
        <v>2024</v>
      </c>
      <c r="G37" s="5"/>
      <c r="H37" s="5"/>
      <c r="I37" s="5"/>
      <c r="J37" s="5"/>
      <c r="K37" s="5"/>
      <c r="L37" s="5"/>
      <c r="M37" s="14"/>
    </row>
    <row r="38" spans="2:13" s="15" customFormat="1" ht="40" hidden="1" customHeight="1">
      <c r="B38" s="87"/>
      <c r="C38" s="90"/>
      <c r="D38" s="93"/>
      <c r="E38" s="96"/>
      <c r="F38" s="4">
        <v>2023</v>
      </c>
      <c r="G38" s="5"/>
      <c r="H38" s="5"/>
      <c r="I38" s="5"/>
      <c r="J38" s="5"/>
      <c r="K38" s="5"/>
      <c r="L38" s="5"/>
      <c r="M38" s="14"/>
    </row>
    <row r="39" spans="2:13" s="15" customFormat="1" ht="40" hidden="1" customHeight="1">
      <c r="B39" s="88"/>
      <c r="C39" s="91"/>
      <c r="D39" s="94"/>
      <c r="E39" s="97"/>
      <c r="F39" s="4">
        <v>2022</v>
      </c>
      <c r="G39" s="5"/>
      <c r="H39" s="5"/>
      <c r="I39" s="5"/>
      <c r="J39" s="5"/>
      <c r="K39" s="5"/>
      <c r="L39" s="5"/>
      <c r="M39" s="14"/>
    </row>
    <row r="40" spans="2:13" ht="39.65" customHeight="1">
      <c r="B40" s="39"/>
      <c r="C40" s="6" t="s">
        <v>67</v>
      </c>
      <c r="D40" s="6" t="s">
        <v>3</v>
      </c>
      <c r="E40" s="6" t="s">
        <v>13</v>
      </c>
      <c r="F40" s="6" t="str">
        <f>F5</f>
        <v>Gads (par pēdējiem  gadiem)</v>
      </c>
      <c r="G40" s="6" t="s">
        <v>6</v>
      </c>
      <c r="H40" s="6" t="s">
        <v>7</v>
      </c>
      <c r="I40" s="6" t="s">
        <v>8</v>
      </c>
      <c r="J40" s="37" t="s">
        <v>24</v>
      </c>
      <c r="K40" s="37" t="s">
        <v>25</v>
      </c>
      <c r="L40" s="37" t="s">
        <v>26</v>
      </c>
      <c r="M40" s="6" t="s">
        <v>9</v>
      </c>
    </row>
    <row r="41" spans="2:13" s="15" customFormat="1" ht="43.5" customHeight="1">
      <c r="B41" s="86"/>
      <c r="C41" s="89" t="s">
        <v>27</v>
      </c>
      <c r="D41" s="92">
        <v>40000572219</v>
      </c>
      <c r="E41" s="95">
        <v>0.3</v>
      </c>
      <c r="F41" s="4">
        <v>2024</v>
      </c>
      <c r="G41" s="5">
        <v>10</v>
      </c>
      <c r="H41" s="5">
        <v>50000</v>
      </c>
      <c r="I41" s="5">
        <v>200000</v>
      </c>
      <c r="J41" s="36">
        <f>G41*E41</f>
        <v>3</v>
      </c>
      <c r="K41" s="36">
        <f>H41*E41</f>
        <v>15000</v>
      </c>
      <c r="L41" s="36">
        <f>I41*E41</f>
        <v>60000</v>
      </c>
      <c r="M41" s="53"/>
    </row>
    <row r="42" spans="2:13" s="15" customFormat="1" ht="39.65" customHeight="1">
      <c r="B42" s="87"/>
      <c r="C42" s="90"/>
      <c r="D42" s="93"/>
      <c r="E42" s="96"/>
      <c r="F42" s="4">
        <v>2023</v>
      </c>
      <c r="G42" s="5">
        <v>20</v>
      </c>
      <c r="H42" s="5">
        <v>50000</v>
      </c>
      <c r="I42" s="5">
        <v>400000</v>
      </c>
      <c r="J42" s="36">
        <f>G42*E41</f>
        <v>6</v>
      </c>
      <c r="K42" s="36">
        <f>H42*E41</f>
        <v>15000</v>
      </c>
      <c r="L42" s="36">
        <f>I42*E41</f>
        <v>120000</v>
      </c>
      <c r="M42" s="53"/>
    </row>
    <row r="43" spans="2:13" ht="37" customHeight="1">
      <c r="B43" s="88"/>
      <c r="C43" s="91"/>
      <c r="D43" s="94"/>
      <c r="E43" s="97"/>
      <c r="F43" s="4">
        <v>2022</v>
      </c>
      <c r="G43" s="5">
        <v>8</v>
      </c>
      <c r="H43" s="5">
        <v>50000</v>
      </c>
      <c r="I43" s="5">
        <v>100000</v>
      </c>
      <c r="J43" s="36">
        <f>G43*E41</f>
        <v>2.4</v>
      </c>
      <c r="K43" s="36">
        <f>H43*E41</f>
        <v>15000</v>
      </c>
      <c r="L43" s="36">
        <f>I43*E41</f>
        <v>30000</v>
      </c>
      <c r="M43" s="53"/>
    </row>
    <row r="44" spans="2:13" s="15" customFormat="1" ht="40" hidden="1" customHeight="1">
      <c r="B44" s="86"/>
      <c r="C44" s="89" t="s">
        <v>28</v>
      </c>
      <c r="D44" s="92">
        <v>40000572219</v>
      </c>
      <c r="E44" s="95">
        <v>0.3</v>
      </c>
      <c r="F44" s="4">
        <v>2024</v>
      </c>
      <c r="G44" s="5"/>
      <c r="H44" s="5"/>
      <c r="I44" s="5"/>
      <c r="J44" s="36"/>
      <c r="K44" s="36"/>
      <c r="L44" s="36"/>
      <c r="M44" s="14"/>
    </row>
    <row r="45" spans="2:13" s="15" customFormat="1" ht="40" hidden="1" customHeight="1">
      <c r="B45" s="87"/>
      <c r="C45" s="90"/>
      <c r="D45" s="93"/>
      <c r="E45" s="96"/>
      <c r="F45" s="4">
        <v>2023</v>
      </c>
      <c r="G45" s="5"/>
      <c r="H45" s="5"/>
      <c r="I45" s="5"/>
      <c r="J45" s="36"/>
      <c r="K45" s="36"/>
      <c r="L45" s="36"/>
      <c r="M45" s="14"/>
    </row>
    <row r="46" spans="2:13" s="15" customFormat="1" ht="40" hidden="1" customHeight="1">
      <c r="B46" s="88"/>
      <c r="C46" s="91"/>
      <c r="D46" s="94"/>
      <c r="E46" s="97"/>
      <c r="F46" s="4">
        <v>2022</v>
      </c>
      <c r="G46" s="5"/>
      <c r="H46" s="5"/>
      <c r="I46" s="5"/>
      <c r="J46" s="36"/>
      <c r="K46" s="36"/>
      <c r="L46" s="36"/>
      <c r="M46" s="14"/>
    </row>
    <row r="47" spans="2:13" s="15" customFormat="1" ht="40" hidden="1" customHeight="1">
      <c r="B47" s="86"/>
      <c r="C47" s="89" t="s">
        <v>29</v>
      </c>
      <c r="D47" s="92">
        <v>40000572219</v>
      </c>
      <c r="E47" s="95">
        <v>0.3</v>
      </c>
      <c r="F47" s="4">
        <v>2024</v>
      </c>
      <c r="G47" s="5"/>
      <c r="H47" s="5"/>
      <c r="I47" s="5"/>
      <c r="J47" s="36"/>
      <c r="K47" s="36"/>
      <c r="L47" s="36"/>
      <c r="M47" s="14"/>
    </row>
    <row r="48" spans="2:13" s="15" customFormat="1" ht="40" hidden="1" customHeight="1">
      <c r="B48" s="87"/>
      <c r="C48" s="90"/>
      <c r="D48" s="93"/>
      <c r="E48" s="96"/>
      <c r="F48" s="4">
        <v>2023</v>
      </c>
      <c r="G48" s="5"/>
      <c r="H48" s="5"/>
      <c r="I48" s="5"/>
      <c r="J48" s="36"/>
      <c r="K48" s="36"/>
      <c r="L48" s="36"/>
      <c r="M48" s="14"/>
    </row>
    <row r="49" spans="2:13" s="15" customFormat="1" ht="40" hidden="1" customHeight="1">
      <c r="B49" s="88"/>
      <c r="C49" s="91"/>
      <c r="D49" s="94"/>
      <c r="E49" s="97"/>
      <c r="F49" s="4">
        <v>2022</v>
      </c>
      <c r="G49" s="5"/>
      <c r="H49" s="5"/>
      <c r="I49" s="5"/>
      <c r="J49" s="36"/>
      <c r="K49" s="36"/>
      <c r="L49" s="36"/>
      <c r="M49" s="14"/>
    </row>
    <row r="50" spans="2:13" s="15" customFormat="1" ht="40" hidden="1" customHeight="1">
      <c r="B50" s="86"/>
      <c r="C50" s="89" t="s">
        <v>30</v>
      </c>
      <c r="D50" s="92">
        <v>40000572219</v>
      </c>
      <c r="E50" s="95">
        <v>0.3</v>
      </c>
      <c r="F50" s="4">
        <v>2024</v>
      </c>
      <c r="G50" s="5"/>
      <c r="H50" s="5"/>
      <c r="I50" s="5"/>
      <c r="J50" s="36"/>
      <c r="K50" s="36"/>
      <c r="L50" s="36"/>
      <c r="M50" s="14"/>
    </row>
    <row r="51" spans="2:13" s="15" customFormat="1" ht="40" hidden="1" customHeight="1">
      <c r="B51" s="87"/>
      <c r="C51" s="90"/>
      <c r="D51" s="93"/>
      <c r="E51" s="96"/>
      <c r="F51" s="4">
        <v>2023</v>
      </c>
      <c r="G51" s="5"/>
      <c r="H51" s="5"/>
      <c r="I51" s="5"/>
      <c r="J51" s="36"/>
      <c r="K51" s="36"/>
      <c r="L51" s="36"/>
      <c r="M51" s="14"/>
    </row>
    <row r="52" spans="2:13" s="15" customFormat="1" ht="40" hidden="1" customHeight="1">
      <c r="B52" s="88"/>
      <c r="C52" s="91"/>
      <c r="D52" s="94"/>
      <c r="E52" s="97"/>
      <c r="F52" s="4">
        <v>2022</v>
      </c>
      <c r="G52" s="5"/>
      <c r="H52" s="5"/>
      <c r="I52" s="5"/>
      <c r="J52" s="36"/>
      <c r="K52" s="36"/>
      <c r="L52" s="36"/>
      <c r="M52" s="14"/>
    </row>
    <row r="53" spans="2:13" s="15" customFormat="1" ht="40" hidden="1" customHeight="1">
      <c r="B53" s="86"/>
      <c r="C53" s="89" t="s">
        <v>31</v>
      </c>
      <c r="D53" s="92">
        <v>40000572219</v>
      </c>
      <c r="E53" s="95">
        <v>0.3</v>
      </c>
      <c r="F53" s="4">
        <v>2024</v>
      </c>
      <c r="G53" s="5"/>
      <c r="H53" s="5"/>
      <c r="I53" s="5"/>
      <c r="J53" s="36"/>
      <c r="K53" s="36"/>
      <c r="L53" s="36"/>
      <c r="M53" s="14"/>
    </row>
    <row r="54" spans="2:13" s="15" customFormat="1" ht="40" hidden="1" customHeight="1">
      <c r="B54" s="87"/>
      <c r="C54" s="90"/>
      <c r="D54" s="93"/>
      <c r="E54" s="96"/>
      <c r="F54" s="4">
        <v>2023</v>
      </c>
      <c r="G54" s="5"/>
      <c r="H54" s="5"/>
      <c r="I54" s="5"/>
      <c r="J54" s="36"/>
      <c r="K54" s="36"/>
      <c r="L54" s="36"/>
      <c r="M54" s="14"/>
    </row>
    <row r="55" spans="2:13" s="15" customFormat="1" ht="40" hidden="1" customHeight="1">
      <c r="B55" s="88"/>
      <c r="C55" s="91"/>
      <c r="D55" s="94"/>
      <c r="E55" s="97"/>
      <c r="F55" s="4">
        <v>2022</v>
      </c>
      <c r="G55" s="5"/>
      <c r="H55" s="5"/>
      <c r="I55" s="5"/>
      <c r="J55" s="36"/>
      <c r="K55" s="36"/>
      <c r="L55" s="36"/>
      <c r="M55" s="14"/>
    </row>
    <row r="56" spans="2:13" ht="43" hidden="1" customHeight="1">
      <c r="B56" s="86"/>
      <c r="C56" s="89" t="s">
        <v>32</v>
      </c>
      <c r="D56" s="92">
        <v>40000572219</v>
      </c>
      <c r="E56" s="95">
        <v>0.3</v>
      </c>
      <c r="F56" s="4">
        <v>2024</v>
      </c>
      <c r="G56" s="5"/>
      <c r="H56" s="5"/>
      <c r="I56" s="5"/>
      <c r="J56" s="36"/>
      <c r="K56" s="36"/>
      <c r="L56" s="36"/>
      <c r="M56" s="9"/>
    </row>
    <row r="57" spans="2:13" ht="43" hidden="1" customHeight="1">
      <c r="B57" s="87"/>
      <c r="C57" s="90"/>
      <c r="D57" s="93"/>
      <c r="E57" s="96"/>
      <c r="F57" s="4">
        <v>2023</v>
      </c>
      <c r="G57" s="5"/>
      <c r="H57" s="5"/>
      <c r="I57" s="5"/>
      <c r="J57" s="36"/>
      <c r="K57" s="36"/>
      <c r="L57" s="36"/>
      <c r="M57" s="9"/>
    </row>
    <row r="58" spans="2:13" ht="43" hidden="1" customHeight="1">
      <c r="B58" s="88"/>
      <c r="C58" s="91"/>
      <c r="D58" s="94"/>
      <c r="E58" s="97"/>
      <c r="F58" s="4">
        <v>2022</v>
      </c>
      <c r="G58" s="5"/>
      <c r="H58" s="5"/>
      <c r="I58" s="5"/>
      <c r="J58" s="36"/>
      <c r="K58" s="36"/>
      <c r="L58" s="36"/>
      <c r="M58" s="9"/>
    </row>
    <row r="59" spans="2:13" s="15" customFormat="1" ht="40" hidden="1" customHeight="1">
      <c r="B59" s="86"/>
      <c r="C59" s="89" t="s">
        <v>33</v>
      </c>
      <c r="D59" s="92">
        <v>40000572219</v>
      </c>
      <c r="E59" s="95">
        <v>0.3</v>
      </c>
      <c r="F59" s="4">
        <v>2024</v>
      </c>
      <c r="G59" s="5"/>
      <c r="H59" s="5"/>
      <c r="I59" s="5"/>
      <c r="J59" s="36"/>
      <c r="K59" s="36"/>
      <c r="L59" s="36"/>
      <c r="M59" s="14"/>
    </row>
    <row r="60" spans="2:13" s="15" customFormat="1" ht="40" hidden="1" customHeight="1">
      <c r="B60" s="87"/>
      <c r="C60" s="90"/>
      <c r="D60" s="93"/>
      <c r="E60" s="96"/>
      <c r="F60" s="32">
        <v>2023</v>
      </c>
      <c r="G60" s="33"/>
      <c r="H60" s="33"/>
      <c r="I60" s="33"/>
      <c r="J60" s="36"/>
      <c r="K60" s="36"/>
      <c r="L60" s="36"/>
      <c r="M60" s="34"/>
    </row>
    <row r="61" spans="2:13" s="15" customFormat="1" ht="40" hidden="1" customHeight="1">
      <c r="B61" s="88"/>
      <c r="C61" s="91"/>
      <c r="D61" s="94"/>
      <c r="E61" s="97"/>
      <c r="F61" s="29">
        <v>2022</v>
      </c>
      <c r="G61" s="30"/>
      <c r="H61" s="30"/>
      <c r="I61" s="30"/>
      <c r="J61" s="36"/>
      <c r="K61" s="36"/>
      <c r="L61" s="36"/>
      <c r="M61" s="31"/>
    </row>
    <row r="62" spans="2:13" s="15" customFormat="1" ht="40" hidden="1" customHeight="1">
      <c r="B62" s="86"/>
      <c r="C62" s="89" t="s">
        <v>34</v>
      </c>
      <c r="D62" s="92">
        <v>40000572219</v>
      </c>
      <c r="E62" s="95">
        <v>0.3</v>
      </c>
      <c r="F62" s="26">
        <v>2024</v>
      </c>
      <c r="G62" s="27"/>
      <c r="H62" s="27"/>
      <c r="I62" s="27"/>
      <c r="J62" s="36"/>
      <c r="K62" s="36"/>
      <c r="L62" s="36"/>
      <c r="M62" s="28"/>
    </row>
    <row r="63" spans="2:13" s="15" customFormat="1" ht="40" hidden="1" customHeight="1">
      <c r="B63" s="87"/>
      <c r="C63" s="90"/>
      <c r="D63" s="93"/>
      <c r="E63" s="96"/>
      <c r="F63" s="4">
        <v>2023</v>
      </c>
      <c r="G63" s="5"/>
      <c r="H63" s="5"/>
      <c r="I63" s="5"/>
      <c r="J63" s="36"/>
      <c r="K63" s="36"/>
      <c r="L63" s="36"/>
      <c r="M63" s="14"/>
    </row>
    <row r="64" spans="2:13" s="15" customFormat="1" ht="40" hidden="1" customHeight="1">
      <c r="B64" s="88"/>
      <c r="C64" s="91"/>
      <c r="D64" s="94"/>
      <c r="E64" s="97"/>
      <c r="F64" s="4">
        <v>2022</v>
      </c>
      <c r="G64" s="5"/>
      <c r="H64" s="5"/>
      <c r="I64" s="5"/>
      <c r="J64" s="36"/>
      <c r="K64" s="36"/>
      <c r="L64" s="36"/>
      <c r="M64" s="14"/>
    </row>
    <row r="65" spans="2:14" s="15" customFormat="1" ht="40" hidden="1" customHeight="1">
      <c r="B65" s="86"/>
      <c r="C65" s="89" t="s">
        <v>35</v>
      </c>
      <c r="D65" s="92">
        <v>40000572219</v>
      </c>
      <c r="E65" s="95">
        <v>0.3</v>
      </c>
      <c r="F65" s="4">
        <v>2024</v>
      </c>
      <c r="G65" s="5"/>
      <c r="H65" s="5"/>
      <c r="I65" s="5"/>
      <c r="J65" s="36"/>
      <c r="K65" s="36"/>
      <c r="L65" s="36"/>
      <c r="M65" s="14"/>
    </row>
    <row r="66" spans="2:14" s="15" customFormat="1" ht="40" hidden="1" customHeight="1">
      <c r="B66" s="87"/>
      <c r="C66" s="90"/>
      <c r="D66" s="93"/>
      <c r="E66" s="96"/>
      <c r="F66" s="4">
        <v>2023</v>
      </c>
      <c r="G66" s="5"/>
      <c r="H66" s="5"/>
      <c r="I66" s="5"/>
      <c r="J66" s="36"/>
      <c r="K66" s="36"/>
      <c r="L66" s="36"/>
      <c r="M66" s="14"/>
    </row>
    <row r="67" spans="2:14" s="15" customFormat="1" ht="40" hidden="1" customHeight="1">
      <c r="B67" s="88"/>
      <c r="C67" s="91"/>
      <c r="D67" s="94"/>
      <c r="E67" s="97"/>
      <c r="F67" s="4">
        <v>2022</v>
      </c>
      <c r="G67" s="5"/>
      <c r="H67" s="5"/>
      <c r="I67" s="5"/>
      <c r="J67" s="36"/>
      <c r="K67" s="36"/>
      <c r="L67" s="36"/>
      <c r="M67" s="14"/>
    </row>
    <row r="68" spans="2:14" ht="43" hidden="1" customHeight="1">
      <c r="B68" s="86"/>
      <c r="C68" s="89" t="s">
        <v>36</v>
      </c>
      <c r="D68" s="92">
        <v>40000572219</v>
      </c>
      <c r="E68" s="95">
        <v>0.3</v>
      </c>
      <c r="F68" s="4">
        <v>2024</v>
      </c>
      <c r="G68" s="5"/>
      <c r="H68" s="5"/>
      <c r="I68" s="5"/>
      <c r="J68" s="36"/>
      <c r="K68" s="36"/>
      <c r="L68" s="36"/>
      <c r="M68" s="9"/>
    </row>
    <row r="69" spans="2:14" ht="43" hidden="1" customHeight="1">
      <c r="B69" s="87"/>
      <c r="C69" s="90"/>
      <c r="D69" s="93"/>
      <c r="E69" s="96"/>
      <c r="F69" s="4">
        <v>2023</v>
      </c>
      <c r="G69" s="5"/>
      <c r="H69" s="5"/>
      <c r="I69" s="5"/>
      <c r="J69" s="36"/>
      <c r="K69" s="36"/>
      <c r="L69" s="36"/>
      <c r="M69" s="9"/>
    </row>
    <row r="70" spans="2:14" ht="43" hidden="1" customHeight="1">
      <c r="B70" s="88"/>
      <c r="C70" s="91"/>
      <c r="D70" s="94"/>
      <c r="E70" s="97"/>
      <c r="F70" s="4">
        <v>2022</v>
      </c>
      <c r="G70" s="5"/>
      <c r="H70" s="5"/>
      <c r="I70" s="5"/>
      <c r="J70" s="36"/>
      <c r="K70" s="36"/>
      <c r="L70" s="36"/>
      <c r="M70" s="9"/>
    </row>
    <row r="71" spans="2:14" ht="37" customHeight="1">
      <c r="B71" s="44"/>
      <c r="C71" s="44"/>
      <c r="D71" s="44"/>
      <c r="E71" s="44"/>
      <c r="F71" s="45" t="str">
        <f>F5</f>
        <v>Gads (par pēdējiem  gadiem)</v>
      </c>
      <c r="G71" s="45" t="s">
        <v>72</v>
      </c>
      <c r="H71" s="45" t="s">
        <v>73</v>
      </c>
      <c r="I71" s="45" t="s">
        <v>74</v>
      </c>
      <c r="J71" s="13"/>
      <c r="K71" s="13"/>
      <c r="L71" s="13"/>
      <c r="M71" s="13" t="s">
        <v>40</v>
      </c>
    </row>
    <row r="72" spans="2:14" ht="38.15" customHeight="1">
      <c r="B72" s="46"/>
      <c r="C72" s="47"/>
      <c r="D72" s="46"/>
      <c r="E72" s="47" t="s">
        <v>41</v>
      </c>
      <c r="F72" s="48">
        <f>F6</f>
        <v>2024</v>
      </c>
      <c r="G72" s="49">
        <f>G10+J41</f>
        <v>91</v>
      </c>
      <c r="H72" s="49">
        <f t="shared" ref="G72:I73" si="0">H10+K41</f>
        <v>165000</v>
      </c>
      <c r="I72" s="49">
        <f t="shared" si="0"/>
        <v>160000</v>
      </c>
      <c r="J72" s="18"/>
      <c r="K72" s="18"/>
      <c r="L72" s="18"/>
      <c r="M72" s="50" t="s">
        <v>62</v>
      </c>
    </row>
    <row r="73" spans="2:14" ht="38.15" customHeight="1">
      <c r="B73" s="46"/>
      <c r="C73" s="47"/>
      <c r="D73" s="46"/>
      <c r="E73" s="47" t="s">
        <v>41</v>
      </c>
      <c r="F73" s="48">
        <f t="shared" ref="F73:F74" si="1">F7</f>
        <v>2023</v>
      </c>
      <c r="G73" s="49">
        <f t="shared" si="0"/>
        <v>118</v>
      </c>
      <c r="H73" s="49">
        <f t="shared" si="0"/>
        <v>195000</v>
      </c>
      <c r="I73" s="49">
        <f t="shared" si="0"/>
        <v>1010000</v>
      </c>
      <c r="J73" s="18"/>
      <c r="K73" s="18"/>
      <c r="L73" s="18"/>
      <c r="M73" s="50" t="s">
        <v>62</v>
      </c>
    </row>
    <row r="74" spans="2:14" ht="43" customHeight="1">
      <c r="B74" s="46"/>
      <c r="C74" s="47"/>
      <c r="D74" s="46"/>
      <c r="E74" s="47" t="s">
        <v>41</v>
      </c>
      <c r="F74" s="48">
        <f t="shared" si="1"/>
        <v>2022</v>
      </c>
      <c r="G74" s="49">
        <f>G12+J43</f>
        <v>202.4</v>
      </c>
      <c r="H74" s="49">
        <f>H8+K43</f>
        <v>65000</v>
      </c>
      <c r="I74" s="49">
        <f>I12+L43</f>
        <v>930000</v>
      </c>
      <c r="J74" s="18"/>
      <c r="K74" s="18"/>
      <c r="L74" s="18"/>
      <c r="M74" s="50" t="s">
        <v>62</v>
      </c>
    </row>
    <row r="75" spans="2:14" ht="14.5">
      <c r="B75" s="3"/>
      <c r="C75" s="3"/>
      <c r="D75" s="3"/>
      <c r="E75" s="3"/>
      <c r="F75" s="3"/>
      <c r="G75" s="3"/>
      <c r="H75" s="3"/>
      <c r="I75" s="3"/>
      <c r="J75" s="3"/>
      <c r="K75" s="3"/>
      <c r="L75" s="3"/>
      <c r="M75" s="3"/>
      <c r="N75" s="3"/>
    </row>
    <row r="76" spans="2:14" ht="18.5">
      <c r="B76" s="3"/>
      <c r="C76" s="11"/>
      <c r="D76" s="3"/>
      <c r="E76" s="3"/>
      <c r="F76" s="3"/>
      <c r="G76" s="3"/>
      <c r="H76" s="3"/>
      <c r="I76" s="3"/>
      <c r="J76" s="3"/>
      <c r="K76" s="3"/>
      <c r="L76" s="3"/>
      <c r="M76" s="3"/>
      <c r="N76" s="3"/>
    </row>
    <row r="77" spans="2:14" ht="22.5" customHeight="1">
      <c r="B77" s="19"/>
      <c r="C77" s="81" t="s">
        <v>43</v>
      </c>
      <c r="D77" s="81"/>
      <c r="E77" s="81"/>
      <c r="F77" s="81"/>
      <c r="G77" s="81"/>
      <c r="H77" s="81"/>
      <c r="I77" s="81"/>
      <c r="J77" s="81"/>
      <c r="K77" s="81"/>
      <c r="L77" s="81"/>
      <c r="M77" s="81"/>
      <c r="N77" s="19"/>
    </row>
    <row r="78" spans="2:14" ht="14.5" customHeight="1">
      <c r="B78" s="20"/>
      <c r="C78" s="82" t="s">
        <v>44</v>
      </c>
      <c r="D78" s="82"/>
      <c r="E78" s="82"/>
      <c r="F78" s="82"/>
      <c r="G78" s="82"/>
      <c r="H78" s="82"/>
      <c r="I78" s="82"/>
      <c r="J78" s="82"/>
      <c r="K78" s="82"/>
      <c r="L78" s="82"/>
      <c r="M78" s="82"/>
      <c r="N78" s="20"/>
    </row>
    <row r="79" spans="2:14" ht="14.5" customHeight="1">
      <c r="B79" s="20"/>
      <c r="C79" s="82"/>
      <c r="D79" s="82"/>
      <c r="E79" s="82"/>
      <c r="F79" s="82"/>
      <c r="G79" s="82"/>
      <c r="H79" s="82"/>
      <c r="I79" s="82"/>
      <c r="J79" s="82"/>
      <c r="K79" s="82"/>
      <c r="L79" s="82"/>
      <c r="M79" s="82"/>
      <c r="N79" s="20"/>
    </row>
    <row r="80" spans="2:14" ht="14.5" customHeight="1">
      <c r="B80" s="20"/>
      <c r="C80" s="82"/>
      <c r="D80" s="82"/>
      <c r="E80" s="82"/>
      <c r="F80" s="82"/>
      <c r="G80" s="82"/>
      <c r="H80" s="82"/>
      <c r="I80" s="82"/>
      <c r="J80" s="82"/>
      <c r="K80" s="82"/>
      <c r="L80" s="82"/>
      <c r="M80" s="82"/>
      <c r="N80" s="20"/>
    </row>
    <row r="81" spans="2:14" ht="14.5" customHeight="1">
      <c r="B81" s="20"/>
      <c r="C81" s="82"/>
      <c r="D81" s="82"/>
      <c r="E81" s="82"/>
      <c r="F81" s="82"/>
      <c r="G81" s="82"/>
      <c r="H81" s="82"/>
      <c r="I81" s="82"/>
      <c r="J81" s="82"/>
      <c r="K81" s="82"/>
      <c r="L81" s="82"/>
      <c r="M81" s="82"/>
      <c r="N81" s="20"/>
    </row>
    <row r="82" spans="2:14" ht="24" customHeight="1">
      <c r="B82" s="20"/>
      <c r="C82" s="20"/>
      <c r="D82" s="20"/>
      <c r="E82" s="20"/>
      <c r="F82" s="20"/>
      <c r="G82" s="20"/>
      <c r="H82" s="20"/>
      <c r="I82" s="20"/>
      <c r="J82" s="20"/>
      <c r="K82" s="20"/>
      <c r="L82" s="20"/>
      <c r="M82" s="20"/>
      <c r="N82" s="20"/>
    </row>
    <row r="83" spans="2:14" ht="18.5">
      <c r="B83" s="3"/>
      <c r="C83" s="3"/>
      <c r="D83" s="83" t="s">
        <v>65</v>
      </c>
      <c r="E83" s="83"/>
      <c r="F83" s="83"/>
      <c r="G83" s="83"/>
      <c r="H83" s="83"/>
      <c r="I83" s="83"/>
      <c r="J83" s="16"/>
      <c r="K83" s="16"/>
      <c r="L83" s="16"/>
      <c r="M83" s="16"/>
      <c r="N83" s="3"/>
    </row>
    <row r="84" spans="2:14" ht="37" customHeight="1">
      <c r="B84" s="3"/>
      <c r="C84" s="22" t="s">
        <v>45</v>
      </c>
      <c r="D84" s="68" t="s">
        <v>46</v>
      </c>
      <c r="E84" s="70"/>
      <c r="F84" s="68" t="s">
        <v>47</v>
      </c>
      <c r="G84" s="69"/>
      <c r="H84" s="69"/>
      <c r="I84" s="70"/>
      <c r="J84" s="84" t="s">
        <v>66</v>
      </c>
      <c r="K84" s="85"/>
      <c r="L84" s="85"/>
      <c r="M84" s="85"/>
      <c r="N84" s="3"/>
    </row>
    <row r="85" spans="2:14" ht="68.150000000000006" customHeight="1">
      <c r="B85" s="3"/>
      <c r="C85" s="21" t="s">
        <v>48</v>
      </c>
      <c r="D85" s="71" t="s">
        <v>49</v>
      </c>
      <c r="E85" s="71"/>
      <c r="F85" s="76" t="s">
        <v>50</v>
      </c>
      <c r="G85" s="77"/>
      <c r="H85" s="77"/>
      <c r="I85" s="78"/>
      <c r="J85" s="79" t="s">
        <v>51</v>
      </c>
      <c r="K85" s="80"/>
      <c r="L85" s="80"/>
      <c r="M85" s="80"/>
      <c r="N85" s="23"/>
    </row>
    <row r="86" spans="2:14" ht="57.65" customHeight="1">
      <c r="B86" s="3"/>
      <c r="C86" s="21" t="s">
        <v>52</v>
      </c>
      <c r="D86" s="71" t="s">
        <v>53</v>
      </c>
      <c r="E86" s="71"/>
      <c r="F86" s="76" t="s">
        <v>54</v>
      </c>
      <c r="G86" s="77"/>
      <c r="H86" s="77"/>
      <c r="I86" s="78"/>
      <c r="J86" s="79" t="s">
        <v>55</v>
      </c>
      <c r="K86" s="80"/>
      <c r="L86" s="80"/>
      <c r="M86" s="80"/>
      <c r="N86" s="23"/>
    </row>
    <row r="87" spans="2:14" ht="14.5">
      <c r="B87" s="3"/>
      <c r="C87" s="3"/>
      <c r="D87" s="7"/>
      <c r="E87" s="3"/>
      <c r="F87" s="3"/>
      <c r="G87" s="3"/>
      <c r="H87" s="3"/>
      <c r="I87" s="3"/>
      <c r="J87" s="51"/>
      <c r="K87" s="51"/>
      <c r="L87" s="51"/>
      <c r="M87" s="51"/>
      <c r="N87" s="38"/>
    </row>
    <row r="88" spans="2:14" ht="46.5" customHeight="1">
      <c r="B88" s="3"/>
      <c r="C88" s="3"/>
      <c r="D88" s="8"/>
      <c r="E88" s="8"/>
      <c r="F88" s="8"/>
      <c r="G88" s="8"/>
      <c r="H88" s="8"/>
      <c r="I88" s="8"/>
      <c r="J88" s="66" t="s">
        <v>56</v>
      </c>
      <c r="K88" s="66"/>
      <c r="L88" s="66"/>
      <c r="M88" s="66"/>
      <c r="N88" s="24"/>
    </row>
    <row r="89" spans="2:14" ht="40" customHeight="1">
      <c r="B89" s="3"/>
      <c r="C89" s="22" t="s">
        <v>57</v>
      </c>
      <c r="D89" s="67" t="s">
        <v>58</v>
      </c>
      <c r="E89" s="67"/>
      <c r="F89" s="68" t="s">
        <v>59</v>
      </c>
      <c r="G89" s="69"/>
      <c r="H89" s="69"/>
      <c r="I89" s="70"/>
      <c r="J89" s="35"/>
      <c r="K89" s="35"/>
      <c r="L89" s="35"/>
      <c r="M89" s="25"/>
      <c r="N89" s="3"/>
    </row>
    <row r="90" spans="2:14" ht="140.5" customHeight="1">
      <c r="B90" s="3"/>
      <c r="C90" s="21" t="s">
        <v>60</v>
      </c>
      <c r="D90" s="71" t="s">
        <v>64</v>
      </c>
      <c r="E90" s="71"/>
      <c r="F90" s="72" t="s">
        <v>63</v>
      </c>
      <c r="G90" s="73"/>
      <c r="H90" s="73"/>
      <c r="I90" s="74"/>
      <c r="J90" s="20"/>
      <c r="K90" s="20"/>
      <c r="L90" s="20"/>
      <c r="M90" s="17"/>
      <c r="N90" s="3"/>
    </row>
    <row r="91" spans="2:14" ht="14.5">
      <c r="B91" s="3"/>
      <c r="C91" s="3"/>
      <c r="D91" s="3"/>
      <c r="E91" s="3"/>
      <c r="F91" s="3"/>
      <c r="G91" s="3"/>
      <c r="H91" s="3"/>
      <c r="I91" s="3"/>
      <c r="J91" s="3"/>
      <c r="K91" s="3"/>
      <c r="L91" s="3"/>
      <c r="M91" s="3"/>
      <c r="N91" s="3"/>
    </row>
    <row r="92" spans="2:14" ht="18" customHeight="1">
      <c r="B92" s="3"/>
      <c r="C92" s="75" t="s">
        <v>61</v>
      </c>
      <c r="D92" s="75"/>
      <c r="E92" s="75"/>
      <c r="F92" s="75"/>
      <c r="G92" s="75"/>
      <c r="H92" s="75"/>
      <c r="I92" s="75"/>
      <c r="J92" s="10"/>
      <c r="K92" s="10"/>
      <c r="L92" s="10"/>
      <c r="M92" s="10"/>
      <c r="N92" s="3"/>
    </row>
    <row r="93" spans="2:14" ht="18" customHeight="1">
      <c r="B93" s="3"/>
      <c r="C93" s="65" t="s">
        <v>42</v>
      </c>
      <c r="D93" s="65"/>
      <c r="E93" s="65"/>
      <c r="F93" s="65"/>
      <c r="G93" s="65"/>
      <c r="H93" s="65"/>
      <c r="I93" s="65"/>
      <c r="J93" s="12"/>
      <c r="K93" s="12"/>
      <c r="L93" s="12"/>
      <c r="M93" s="12"/>
      <c r="N93" s="3"/>
    </row>
    <row r="95" spans="2:14" ht="15" customHeight="1">
      <c r="C95" s="57" t="s">
        <v>77</v>
      </c>
    </row>
    <row r="96" spans="2:14" ht="15" customHeight="1">
      <c r="C96" s="54" t="s">
        <v>68</v>
      </c>
    </row>
    <row r="98" spans="3:13" ht="258" customHeight="1">
      <c r="C98" s="62" t="s">
        <v>76</v>
      </c>
      <c r="D98" s="62"/>
      <c r="E98" s="62"/>
      <c r="F98" s="62"/>
      <c r="G98" s="62"/>
      <c r="H98" s="62"/>
      <c r="I98" s="62"/>
      <c r="J98" s="63"/>
      <c r="K98" s="63"/>
      <c r="L98" s="63"/>
      <c r="M98" s="63"/>
    </row>
  </sheetData>
  <mergeCells count="107">
    <mergeCell ref="B56:B58"/>
    <mergeCell ref="C56:C58"/>
    <mergeCell ref="D56:D58"/>
    <mergeCell ref="E56:E58"/>
    <mergeCell ref="B44:B46"/>
    <mergeCell ref="C44:C46"/>
    <mergeCell ref="D44:D46"/>
    <mergeCell ref="E44:E46"/>
    <mergeCell ref="B50:B52"/>
    <mergeCell ref="C50:C52"/>
    <mergeCell ref="D50:D52"/>
    <mergeCell ref="E50:E52"/>
    <mergeCell ref="B47:B49"/>
    <mergeCell ref="C47:C49"/>
    <mergeCell ref="D47:D49"/>
    <mergeCell ref="E47:E49"/>
    <mergeCell ref="B53:B55"/>
    <mergeCell ref="B68:B70"/>
    <mergeCell ref="C68:C70"/>
    <mergeCell ref="D68:D70"/>
    <mergeCell ref="E68:E70"/>
    <mergeCell ref="B59:B61"/>
    <mergeCell ref="C59:C61"/>
    <mergeCell ref="D59:D61"/>
    <mergeCell ref="E59:E61"/>
    <mergeCell ref="B62:B64"/>
    <mergeCell ref="C62:C64"/>
    <mergeCell ref="D62:D64"/>
    <mergeCell ref="E62:E64"/>
    <mergeCell ref="B65:B67"/>
    <mergeCell ref="C65:C67"/>
    <mergeCell ref="D65:D67"/>
    <mergeCell ref="E65:E67"/>
    <mergeCell ref="B28:B30"/>
    <mergeCell ref="C28:C30"/>
    <mergeCell ref="D28:D30"/>
    <mergeCell ref="E28:E30"/>
    <mergeCell ref="B31:B33"/>
    <mergeCell ref="C31:C33"/>
    <mergeCell ref="D31:D33"/>
    <mergeCell ref="E31:E33"/>
    <mergeCell ref="D37:D39"/>
    <mergeCell ref="E37:E39"/>
    <mergeCell ref="C34:C36"/>
    <mergeCell ref="D34:D36"/>
    <mergeCell ref="E34:E36"/>
    <mergeCell ref="B34:B36"/>
    <mergeCell ref="B16:B18"/>
    <mergeCell ref="C16:C18"/>
    <mergeCell ref="D16:D18"/>
    <mergeCell ref="E16:E18"/>
    <mergeCell ref="B19:B21"/>
    <mergeCell ref="C19:C21"/>
    <mergeCell ref="D19:D21"/>
    <mergeCell ref="E19:E21"/>
    <mergeCell ref="C25:C27"/>
    <mergeCell ref="D25:D27"/>
    <mergeCell ref="E25:E27"/>
    <mergeCell ref="B22:B24"/>
    <mergeCell ref="C22:C24"/>
    <mergeCell ref="D22:D24"/>
    <mergeCell ref="E22:E24"/>
    <mergeCell ref="B2:M2"/>
    <mergeCell ref="C78:M81"/>
    <mergeCell ref="C77:M77"/>
    <mergeCell ref="F85:I85"/>
    <mergeCell ref="D83:I83"/>
    <mergeCell ref="C6:C8"/>
    <mergeCell ref="D6:D8"/>
    <mergeCell ref="E6:E8"/>
    <mergeCell ref="B6:B8"/>
    <mergeCell ref="B25:B27"/>
    <mergeCell ref="B10:B12"/>
    <mergeCell ref="C10:C12"/>
    <mergeCell ref="D10:D12"/>
    <mergeCell ref="E10:E12"/>
    <mergeCell ref="B13:B15"/>
    <mergeCell ref="C13:C15"/>
    <mergeCell ref="D13:D15"/>
    <mergeCell ref="E13:E15"/>
    <mergeCell ref="B37:B39"/>
    <mergeCell ref="B41:B43"/>
    <mergeCell ref="C41:C43"/>
    <mergeCell ref="D41:D43"/>
    <mergeCell ref="E41:E43"/>
    <mergeCell ref="C37:C39"/>
    <mergeCell ref="C3:I3"/>
    <mergeCell ref="C98:I98"/>
    <mergeCell ref="J98:M98"/>
    <mergeCell ref="J84:M84"/>
    <mergeCell ref="C92:I92"/>
    <mergeCell ref="C93:I93"/>
    <mergeCell ref="D84:E84"/>
    <mergeCell ref="F89:I89"/>
    <mergeCell ref="F90:I90"/>
    <mergeCell ref="D85:E85"/>
    <mergeCell ref="D86:E86"/>
    <mergeCell ref="D89:E89"/>
    <mergeCell ref="D90:E90"/>
    <mergeCell ref="F86:I86"/>
    <mergeCell ref="F84:I84"/>
    <mergeCell ref="J85:M85"/>
    <mergeCell ref="J86:M86"/>
    <mergeCell ref="J88:M88"/>
    <mergeCell ref="C53:C55"/>
    <mergeCell ref="D53:D55"/>
    <mergeCell ref="E53:E55"/>
  </mergeCells>
  <hyperlinks>
    <hyperlink ref="C93" r:id="rId1" xr:uid="{4FE4934E-EE20-4233-B5C9-1DDEB9FF7E49}"/>
    <hyperlink ref="C96" r:id="rId2" location="anx_I" xr:uid="{F0A08F97-E661-4686-9DD5-CBBCB3BEA4FE}"/>
  </hyperlinks>
  <pageMargins left="0.70866141732283472" right="0.70866141732283472" top="0.74803149606299213" bottom="0.74803149606299213" header="0.31496062992125984" footer="0.31496062992125984"/>
  <pageSetup paperSize="9" scale="65" orientation="landscape" horizontalDpi="4294967295" verticalDpi="4294967295" r:id="rId3"/>
  <legacyDrawing r:id="rId4"/>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CCAE56773E04C54A8AAEC798B999D08D" ma:contentTypeVersion="17" ma:contentTypeDescription="Create a new document." ma:contentTypeScope="" ma:versionID="571dcd048b865a279aeabe1e1b872ccd">
  <xsd:schema xmlns:xsd="http://www.w3.org/2001/XMLSchema" xmlns:xs="http://www.w3.org/2001/XMLSchema" xmlns:p="http://schemas.microsoft.com/office/2006/metadata/properties" xmlns:ns2="25a75a1d-8b78-49a6-8e4b-dbe94589a28d" xmlns:ns3="42144e59-5907-413f-b624-803f3a022d9b" targetNamespace="http://schemas.microsoft.com/office/2006/metadata/properties" ma:root="true" ma:fieldsID="b2eda47e00832e08c97b63d7199162a2" ns2:_="" ns3:_="">
    <xsd:import namespace="25a75a1d-8b78-49a6-8e4b-dbe94589a28d"/>
    <xsd:import namespace="42144e59-5907-413f-b624-803f3a022d9b"/>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2:MediaLengthInSeconds" minOccurs="0"/>
                <xsd:element ref="ns3:SharedWithUsers" minOccurs="0"/>
                <xsd:element ref="ns3:SharedWithDetails"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ServiceDateTaken" minOccurs="0"/>
                <xsd:element ref="ns2:MediaServiceSearchProperties" minOccurs="0"/>
                <xsd:element ref="ns2:MediaServiceLocation"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5a75a1d-8b78-49a6-8e4b-dbe94589a28d"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MediaLengthInSeconds" ma:index="11" nillable="true" ma:displayName="MediaLengthInSeconds" ma:hidden="true" ma:internalName="MediaLengthInSeconds" ma:readOnly="true">
      <xsd:simpleType>
        <xsd:restriction base="dms:Unknown"/>
      </xsd:simpleType>
    </xsd:element>
    <xsd:element name="lcf76f155ced4ddcb4097134ff3c332f" ma:index="15" nillable="true" ma:taxonomy="true" ma:internalName="lcf76f155ced4ddcb4097134ff3c332f" ma:taxonomyFieldName="MediaServiceImageTags" ma:displayName="Image Tags" ma:readOnly="false" ma:fieldId="{5cf76f15-5ced-4ddc-b409-7134ff3c332f}" ma:taxonomyMulti="true" ma:sspId="779952b4-9163-4466-a728-aca91a51bc43" ma:termSetId="09814cd3-568e-fe90-9814-8d621ff8fb84" ma:anchorId="fba54fb3-c3e1-fe81-a776-ca4b69148c4d" ma:open="true" ma:isKeyword="false">
      <xsd:complexType>
        <xsd:sequence>
          <xsd:element ref="pc:Terms" minOccurs="0" maxOccurs="1"/>
        </xsd:sequence>
      </xsd:complexType>
    </xsd:element>
    <xsd:element name="MediaServiceOCR" ma:index="17" nillable="true" ma:displayName="Extracted Text" ma:internalName="MediaServiceOCR" ma:readOnly="true">
      <xsd:simpleType>
        <xsd:restriction base="dms:Note">
          <xsd:maxLength value="255"/>
        </xsd:restriction>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element name="MediaServiceDateTaken" ma:index="20" nillable="true" ma:displayName="MediaServiceDateTaken" ma:hidden="true" ma:indexed="true" ma:internalName="MediaServiceDateTaken" ma:readOnly="true">
      <xsd:simpleType>
        <xsd:restriction base="dms:Text"/>
      </xsd:simpleType>
    </xsd:element>
    <xsd:element name="MediaServiceSearchProperties" ma:index="21" nillable="true" ma:displayName="MediaServiceSearchProperties" ma:hidden="true" ma:internalName="MediaServiceSearchProperties" ma:readOnly="true">
      <xsd:simpleType>
        <xsd:restriction base="dms:Note"/>
      </xsd:simpleType>
    </xsd:element>
    <xsd:element name="MediaServiceLocation" ma:index="22" nillable="true" ma:displayName="Location" ma:description="" ma:indexed="true" ma:internalName="MediaServiceLocation" ma:readOnly="true">
      <xsd:simpleType>
        <xsd:restriction base="dms:Text"/>
      </xsd:simpleType>
    </xsd:element>
    <xsd:element name="MediaServiceBillingMetadata" ma:index="23"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42144e59-5907-413f-b624-803f3a022d9b" elementFormDefault="qualified">
    <xsd:import namespace="http://schemas.microsoft.com/office/2006/documentManagement/types"/>
    <xsd:import namespace="http://schemas.microsoft.com/office/infopath/2007/PartnerControls"/>
    <xsd:element name="SharedWithUsers" ma:index="12"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Shared With Details" ma:internalName="SharedWithDetails" ma:readOnly="true">
      <xsd:simpleType>
        <xsd:restriction base="dms:Note">
          <xsd:maxLength value="255"/>
        </xsd:restriction>
      </xsd:simpleType>
    </xsd:element>
    <xsd:element name="TaxCatchAll" ma:index="16" nillable="true" ma:displayName="Taxonomy Catch All Column" ma:hidden="true" ma:list="{f02a1d4e-ea66-4807-90a5-c3aac3888af8}" ma:internalName="TaxCatchAll" ma:showField="CatchAllData" ma:web="42144e59-5907-413f-b624-803f3a022d9b">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TaxCatchAll xmlns="42144e59-5907-413f-b624-803f3a022d9b" xsi:nil="true"/>
    <lcf76f155ced4ddcb4097134ff3c332f xmlns="25a75a1d-8b78-49a6-8e4b-dbe94589a28d">
      <Terms xmlns="http://schemas.microsoft.com/office/infopath/2007/PartnerControls"/>
    </lcf76f155ced4ddcb4097134ff3c332f>
    <SharedWithUsers xmlns="42144e59-5907-413f-b624-803f3a022d9b">
      <UserInfo>
        <DisplayName/>
        <AccountId xsi:nil="true"/>
        <AccountType/>
      </UserInfo>
    </SharedWithUsers>
  </documentManagement>
</p:properties>
</file>

<file path=customXml/itemProps1.xml><?xml version="1.0" encoding="utf-8"?>
<ds:datastoreItem xmlns:ds="http://schemas.openxmlformats.org/officeDocument/2006/customXml" ds:itemID="{3734390F-54DE-4B87-BB68-1D869F315A96}"/>
</file>

<file path=customXml/itemProps2.xml><?xml version="1.0" encoding="utf-8"?>
<ds:datastoreItem xmlns:ds="http://schemas.openxmlformats.org/officeDocument/2006/customXml" ds:itemID="{F5B342C7-07C9-4238-9537-AD50E4E52071}">
  <ds:schemaRefs>
    <ds:schemaRef ds:uri="http://schemas.microsoft.com/sharepoint/v3/contenttype/forms"/>
  </ds:schemaRefs>
</ds:datastoreItem>
</file>

<file path=customXml/itemProps3.xml><?xml version="1.0" encoding="utf-8"?>
<ds:datastoreItem xmlns:ds="http://schemas.openxmlformats.org/officeDocument/2006/customXml" ds:itemID="{05C29854-A15A-4A36-8415-6E6D8EE45DD5}">
  <ds:schemaRefs>
    <ds:schemaRef ds:uri="http://schemas.microsoft.com/office/2006/metadata/properties"/>
    <ds:schemaRef ds:uri="http://schemas.microsoft.com/office/infopath/2007/PartnerControls"/>
    <ds:schemaRef ds:uri="cf6ab5d4-62ec-4779-8671-a1faf119395c"/>
    <ds:schemaRef ds:uri="f460a412-55da-43b7-bce9-0b638edefbc1"/>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MVK_deklarācija</vt:lpstr>
      <vt:lpstr>MVK_deklar._konsolidēti_pārskat</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Jānis Pērkons</dc:creator>
  <cp:keywords/>
  <dc:description/>
  <cp:lastModifiedBy>Cintija Ripa</cp:lastModifiedBy>
  <cp:revision/>
  <dcterms:created xsi:type="dcterms:W3CDTF">2016-05-24T10:29:15Z</dcterms:created>
  <dcterms:modified xsi:type="dcterms:W3CDTF">2025-11-10T14:25:31Z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0x010100CCAE56773E04C54A8AAEC798B999D08D</vt:lpwstr>
  </property>
  <property fmtid="{D5CDD505-2E9C-101B-9397-08002B2CF9AE}" pid="3" name="MediaServiceImageTags">
    <vt:lpwstr/>
  </property>
  <property fmtid="{D5CDD505-2E9C-101B-9397-08002B2CF9AE}" pid="4" name="Order">
    <vt:r8>108100</vt:r8>
  </property>
  <property fmtid="{D5CDD505-2E9C-101B-9397-08002B2CF9AE}" pid="5" name="ComplianceAssetId">
    <vt:lpwstr/>
  </property>
  <property fmtid="{D5CDD505-2E9C-101B-9397-08002B2CF9AE}" pid="6" name="_ExtendedDescription">
    <vt:lpwstr/>
  </property>
  <property fmtid="{D5CDD505-2E9C-101B-9397-08002B2CF9AE}" pid="7" name="TriggerFlowInfo">
    <vt:lpwstr/>
  </property>
</Properties>
</file>