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cflagovlv.sharepoint.com/sites/VAN/Shared Documents/VAN/GNU_MVK_VVU/MVK_deklarācijas_grozijumi/korigeta_MVK_deklaracijas_forma_publiceta_092025/"/>
    </mc:Choice>
  </mc:AlternateContent>
  <xr:revisionPtr revIDLastSave="3148" documentId="11_FFA9DA1C2071C268116089C53B78E1635C4FA2EB" xr6:coauthVersionLast="47" xr6:coauthVersionMax="47" xr10:uidLastSave="{F34567D5-4F6D-4952-B442-9F7909DF8D93}"/>
  <bookViews>
    <workbookView xWindow="28680" yWindow="-120" windowWidth="29040" windowHeight="15720" xr2:uid="{00000000-000D-0000-FFFF-FFFF00000000}"/>
  </bookViews>
  <sheets>
    <sheet name="MVK_deklarācija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6" l="1"/>
  <c r="F40" i="6"/>
  <c r="F9" i="6"/>
  <c r="L70" i="6"/>
  <c r="K70" i="6"/>
  <c r="J70" i="6"/>
  <c r="L69" i="6"/>
  <c r="K69" i="6"/>
  <c r="J69" i="6"/>
  <c r="L68" i="6"/>
  <c r="K68" i="6"/>
  <c r="J68" i="6"/>
  <c r="L67" i="6"/>
  <c r="K67" i="6"/>
  <c r="J67" i="6"/>
  <c r="L66" i="6"/>
  <c r="K66" i="6"/>
  <c r="J66" i="6"/>
  <c r="L65" i="6"/>
  <c r="K65" i="6"/>
  <c r="J65" i="6"/>
  <c r="L64" i="6"/>
  <c r="K64" i="6"/>
  <c r="J64" i="6"/>
  <c r="L63" i="6"/>
  <c r="K63" i="6"/>
  <c r="J63" i="6"/>
  <c r="L62" i="6"/>
  <c r="K62" i="6"/>
  <c r="J62" i="6"/>
  <c r="L61" i="6"/>
  <c r="K61" i="6"/>
  <c r="J61" i="6"/>
  <c r="L60" i="6"/>
  <c r="K60" i="6"/>
  <c r="J60" i="6"/>
  <c r="L59" i="6"/>
  <c r="K59" i="6"/>
  <c r="J59" i="6"/>
  <c r="L58" i="6"/>
  <c r="K58" i="6"/>
  <c r="J58" i="6"/>
  <c r="L57" i="6"/>
  <c r="K57" i="6"/>
  <c r="J57" i="6"/>
  <c r="L56" i="6"/>
  <c r="K56" i="6"/>
  <c r="J56" i="6"/>
  <c r="L55" i="6"/>
  <c r="K55" i="6"/>
  <c r="J55" i="6"/>
  <c r="L54" i="6"/>
  <c r="K54" i="6"/>
  <c r="J54" i="6"/>
  <c r="L53" i="6"/>
  <c r="K53" i="6"/>
  <c r="J53" i="6"/>
  <c r="L52" i="6"/>
  <c r="K52" i="6"/>
  <c r="J52" i="6"/>
  <c r="L51" i="6"/>
  <c r="K51" i="6"/>
  <c r="J51" i="6"/>
  <c r="L50" i="6"/>
  <c r="K50" i="6"/>
  <c r="J50" i="6"/>
  <c r="L49" i="6"/>
  <c r="K49" i="6"/>
  <c r="J49" i="6"/>
  <c r="L48" i="6"/>
  <c r="K48" i="6"/>
  <c r="J48" i="6"/>
  <c r="L47" i="6"/>
  <c r="K47" i="6"/>
  <c r="J47" i="6"/>
  <c r="K45" i="6"/>
  <c r="L46" i="6"/>
  <c r="K46" i="6"/>
  <c r="J46" i="6"/>
  <c r="L45" i="6"/>
  <c r="J45" i="6"/>
  <c r="L44" i="6"/>
  <c r="K44" i="6"/>
  <c r="J44" i="6"/>
  <c r="L43" i="6"/>
  <c r="L42" i="6"/>
  <c r="L41" i="6"/>
  <c r="K43" i="6"/>
  <c r="K42" i="6"/>
  <c r="K41" i="6"/>
  <c r="J43" i="6"/>
  <c r="J42" i="6"/>
  <c r="J41" i="6"/>
  <c r="F73" i="6"/>
  <c r="F74" i="6"/>
  <c r="F72" i="6"/>
  <c r="I73" i="6" l="1"/>
  <c r="H73" i="6"/>
  <c r="G74" i="6"/>
  <c r="H74" i="6"/>
  <c r="I74" i="6"/>
  <c r="G72" i="6"/>
  <c r="H72" i="6"/>
  <c r="I72" i="6"/>
  <c r="G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Baiba Kellere</author>
  </authors>
  <commentList>
    <comment ref="B5" authorId="0" shapeId="0" xr:uid="{484B1B17-FFBF-44E5-89BD-98FC2D786CF1}">
      <text>
        <r>
          <rPr>
            <sz val="12"/>
            <color indexed="81"/>
            <rFont val="Aptos"/>
            <family val="2"/>
          </rPr>
          <t>Secīgi numurē visus analizētos uzņēmumus</t>
        </r>
      </text>
    </comment>
    <comment ref="F5" authorId="0" shapeId="0" xr:uid="{888B8C18-8A9C-4EF8-A564-2F5EF919F6A7}">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text>
    </comment>
    <comment ref="G5" authorId="0" shapeId="0" xr:uid="{B8CC6FC6-F5D4-40EF-854D-616B9ABF8F5B}">
      <text>
        <r>
          <rPr>
            <sz val="10"/>
            <color indexed="81"/>
            <rFont val="Apotos"/>
            <charset val="186"/>
          </rPr>
          <t>Norāda datus atbilstoši gada pārskata datiem</t>
        </r>
      </text>
    </comment>
    <comment ref="H5" authorId="0" shapeId="0" xr:uid="{1055AC8A-8029-4492-880B-4A1A56F4A1CD}">
      <text>
        <r>
          <rPr>
            <sz val="10"/>
            <color indexed="81"/>
            <rFont val="Apotos"/>
            <charset val="186"/>
          </rPr>
          <t>Norāda datus atbilstoši gada pārskata datiem</t>
        </r>
        <r>
          <rPr>
            <sz val="9"/>
            <color indexed="81"/>
            <rFont val="Tahoma"/>
            <family val="2"/>
          </rPr>
          <t xml:space="preserve">
</t>
        </r>
      </text>
    </comment>
    <comment ref="I5" authorId="0" shapeId="0" xr:uid="{45C1F590-60E2-43E4-903C-AF58BBB4FEC8}">
      <text>
        <r>
          <rPr>
            <sz val="10"/>
            <color indexed="81"/>
            <rFont val="Apotos"/>
            <charset val="186"/>
          </rPr>
          <t>Norāda datus atbilstoši gada pārskata datiem</t>
        </r>
      </text>
    </comment>
    <comment ref="C9" authorId="0" shapeId="0" xr:uid="{029CE72C-FBB3-460A-8F5D-DC02AA2421B5}">
      <text>
        <r>
          <rPr>
            <sz val="10"/>
            <color indexed="81"/>
            <rFont val="Aptos"/>
            <family val="2"/>
          </rPr>
          <t>Norāda visus saistītos uzņēmumus atbilstoši MVU vadlīnijās minētajam (norāda arī saistītos uzņēmumus caur fiziskajām personām) (gan saistītos, gan partneruzņēmumus)
Sk. Informatīvā materiālu par MVK, VVU un GNU statusa noteikšanu: sadaļu “8. Saistītais uzņēmums”, 13. lpp.</t>
        </r>
      </text>
    </comment>
    <comment ref="E9" authorId="0" shapeId="0" xr:uid="{7680E861-3A4C-4B10-B256-BCA1F6B3B27D}">
      <text>
        <r>
          <rPr>
            <sz val="10"/>
            <color indexed="81"/>
            <rFont val="Apotos"/>
            <charset val="186"/>
          </rPr>
          <t>Norāda līdzdalības apmēru procentos</t>
        </r>
        <r>
          <rPr>
            <sz val="9"/>
            <color indexed="81"/>
            <rFont val="Tahoma"/>
            <family val="2"/>
          </rPr>
          <t xml:space="preserve">
</t>
        </r>
      </text>
    </comment>
    <comment ref="F9" authorId="0" shapeId="0" xr:uid="{FF9158C4-334E-4EC3-83E1-F31BE1397B8B}">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sz val="9"/>
            <color indexed="81"/>
            <rFont val="Tahoma"/>
            <family val="2"/>
          </rPr>
          <t xml:space="preserve">
</t>
        </r>
      </text>
    </comment>
    <comment ref="G9" authorId="0" shapeId="0" xr:uid="{2303C4CA-EF0E-438C-988B-AE907E72E629}">
      <text>
        <r>
          <rPr>
            <sz val="10"/>
            <color indexed="81"/>
            <rFont val="Apotos"/>
            <charset val="186"/>
          </rPr>
          <t>Datus norāda 100% apmērā</t>
        </r>
        <r>
          <rPr>
            <sz val="9"/>
            <color indexed="81"/>
            <rFont val="Tahoma"/>
            <family val="2"/>
          </rPr>
          <t xml:space="preserve">
</t>
        </r>
      </text>
    </comment>
    <comment ref="H9" authorId="0" shapeId="0" xr:uid="{D4C76987-89B8-4E8B-AAC3-A8CFB05C4511}">
      <text>
        <r>
          <rPr>
            <sz val="10"/>
            <color indexed="81"/>
            <rFont val="Apotos"/>
            <charset val="186"/>
          </rPr>
          <t>Datus norāda 100% apmērā</t>
        </r>
        <r>
          <rPr>
            <sz val="9"/>
            <color indexed="81"/>
            <rFont val="Tahoma"/>
            <family val="2"/>
          </rPr>
          <t xml:space="preserve">
</t>
        </r>
      </text>
    </comment>
    <comment ref="I9" authorId="0" shapeId="0" xr:uid="{C63855D6-4B9E-48BD-BDA5-C893CF5E7FCE}">
      <text>
        <r>
          <rPr>
            <sz val="10"/>
            <color indexed="81"/>
            <rFont val="Aptos"/>
            <family val="2"/>
          </rPr>
          <t>Datus norāda 100% apmērā</t>
        </r>
        <r>
          <rPr>
            <sz val="9"/>
            <color indexed="81"/>
            <rFont val="Tahoma"/>
            <family val="2"/>
          </rPr>
          <t xml:space="preserve">
</t>
        </r>
      </text>
    </comment>
    <comment ref="F40" authorId="0" shapeId="0" xr:uid="{9D93F302-697F-47A1-8420-99F445C37083}">
      <text>
        <r>
          <rPr>
            <sz val="10"/>
            <color indexed="81"/>
            <rFont val="Apotos"/>
            <charset val="186"/>
          </rPr>
          <t>Norāda datus pēdējo 2 gadu noslēgtajiem gada pārskatiem, bet 3 gada pārskata datus, ja MVU status katrā minētajā gadā atšķiras. 
Sk. Informatīvā materiālu par MVK, VVU un GNU statusa noteikšanu: sadaļu “6. Uzņēmuma datu iegūšāna”, 7.-9. lpp.</t>
        </r>
        <r>
          <rPr>
            <b/>
            <sz val="9"/>
            <color indexed="81"/>
            <rFont val="Tahoma"/>
            <family val="2"/>
          </rPr>
          <t xml:space="preserve">
</t>
        </r>
      </text>
    </comment>
    <comment ref="G40" authorId="0" shapeId="0" xr:uid="{DA7ACD8E-422E-42B2-AEFC-A55600D6413A}">
      <text>
        <r>
          <rPr>
            <sz val="10"/>
            <color indexed="81"/>
            <rFont val="Apotos"/>
            <charset val="186"/>
          </rPr>
          <t>Datus norāda 100% apmērā</t>
        </r>
        <r>
          <rPr>
            <b/>
            <sz val="9"/>
            <color indexed="81"/>
            <rFont val="Tahoma"/>
            <family val="2"/>
          </rPr>
          <t xml:space="preserve">
</t>
        </r>
        <r>
          <rPr>
            <sz val="9"/>
            <color indexed="81"/>
            <rFont val="Tahoma"/>
            <family val="2"/>
          </rPr>
          <t xml:space="preserve">
</t>
        </r>
      </text>
    </comment>
    <comment ref="H40" authorId="0" shapeId="0" xr:uid="{927652FC-96E9-4DF0-B453-A4BF9665578C}">
      <text>
        <r>
          <rPr>
            <sz val="9"/>
            <color indexed="81"/>
            <rFont val="Tahoma"/>
            <family val="2"/>
          </rPr>
          <t xml:space="preserve">Datus norāda 100% apmērā
</t>
        </r>
      </text>
    </comment>
    <comment ref="I40" authorId="0" shapeId="0" xr:uid="{4306B7F0-9C89-44C3-B7EF-BDCDA8723C7C}">
      <text>
        <r>
          <rPr>
            <sz val="9"/>
            <color indexed="81"/>
            <rFont val="Tahoma"/>
            <family val="2"/>
          </rPr>
          <t xml:space="preserve">Datus norāda 100% apmērā
</t>
        </r>
      </text>
    </comment>
    <comment ref="J40" authorId="0" shapeId="0" xr:uid="{6E642CBD-3C11-4F48-A1AE-CFBC06BF9D23}">
      <text>
        <r>
          <rPr>
            <sz val="9"/>
            <color indexed="81"/>
            <rFont val="Tahoma"/>
            <family val="2"/>
          </rPr>
          <t xml:space="preserve">Dati tiek sareizināti  proporcionāli līdzdalībai 
</t>
        </r>
      </text>
    </comment>
    <comment ref="K40" authorId="0" shapeId="0" xr:uid="{995E4DDC-38D4-4420-AA2A-FBF45C2B2D00}">
      <text>
        <r>
          <rPr>
            <sz val="9"/>
            <color indexed="81"/>
            <rFont val="Tahoma"/>
            <family val="2"/>
          </rPr>
          <t xml:space="preserve">Dati tiek sareizināti  proporcionāli līdzdalībai
</t>
        </r>
      </text>
    </comment>
    <comment ref="L40" authorId="0" shapeId="0" xr:uid="{4DA05BF3-10F6-4417-8E3C-D399F4637BCD}">
      <text>
        <r>
          <rPr>
            <sz val="9"/>
            <color indexed="81"/>
            <rFont val="Tahoma"/>
            <family val="2"/>
          </rPr>
          <t xml:space="preserve">Dati tiek sareizināti  proporcionāli līdzdalībai
</t>
        </r>
      </text>
    </comment>
    <comment ref="M71" authorId="0" shapeId="0" xr:uid="{F3B13C48-FCC0-4558-B728-EB04AF7789C8}">
      <text>
        <r>
          <rPr>
            <sz val="10"/>
            <color indexed="81"/>
            <rFont val="Apotos"/>
            <charset val="186"/>
          </rPr>
          <t>Nosaka pēc 1.tabulas Mikrouzņēmums, mazais vai vidējais uzņēmums</t>
        </r>
      </text>
    </comment>
  </commentList>
</comments>
</file>

<file path=xl/sharedStrings.xml><?xml version="1.0" encoding="utf-8"?>
<sst xmlns="http://schemas.openxmlformats.org/spreadsheetml/2006/main" count="85" uniqueCount="69">
  <si>
    <t>Deklarācija par komercsabiedrības atbilstību mazajai (sīkajai) vai vidējai komercsabiedrībai</t>
  </si>
  <si>
    <t>N.p.k.</t>
  </si>
  <si>
    <t>Projekta iesniedzēja nosaukums</t>
  </si>
  <si>
    <t>Reģistrācijas numurs</t>
  </si>
  <si>
    <t>Reģistrācijas datums</t>
  </si>
  <si>
    <t>Gads (par pēdējiem  gadiem)</t>
  </si>
  <si>
    <t>Darbinieku skaits</t>
  </si>
  <si>
    <t>Neto apgrozījums</t>
  </si>
  <si>
    <t>Gada kopsavilkuma bilance</t>
  </si>
  <si>
    <t>Piezīmes (ja nepieciešams)</t>
  </si>
  <si>
    <t>SIA "A"</t>
  </si>
  <si>
    <t>24.11.2000</t>
  </si>
  <si>
    <t>Saistītie uzņēmumi (kapitāldaļu attiecība veidojas robežās  no 50% līdz 100%)</t>
  </si>
  <si>
    <t>Piederoš. uzņ. % daļas</t>
  </si>
  <si>
    <t>SIA "1"</t>
  </si>
  <si>
    <t>SIA "2"</t>
  </si>
  <si>
    <t>SIA "3"</t>
  </si>
  <si>
    <t>SIA "4"</t>
  </si>
  <si>
    <t>SIA "5"</t>
  </si>
  <si>
    <t>SIA "6"</t>
  </si>
  <si>
    <t>SIA "7"</t>
  </si>
  <si>
    <t>SIA "8"</t>
  </si>
  <si>
    <t>SIA "9"</t>
  </si>
  <si>
    <t>SIA "10"</t>
  </si>
  <si>
    <t>Darbinieku skaits, ietv. % daļu</t>
  </si>
  <si>
    <t>Neto apgrozījums, ietv. % daļu</t>
  </si>
  <si>
    <t>Gada kopsavilkuma bilance, ietv.% daļu</t>
  </si>
  <si>
    <t>SIA "11"</t>
  </si>
  <si>
    <t>SIA "12"</t>
  </si>
  <si>
    <t>SIA "13"</t>
  </si>
  <si>
    <t>SIA "14"</t>
  </si>
  <si>
    <t>SIA "15"</t>
  </si>
  <si>
    <t>SIA "16"</t>
  </si>
  <si>
    <t>SIA "17"</t>
  </si>
  <si>
    <t>SIA "18"</t>
  </si>
  <si>
    <t>SIA "19"</t>
  </si>
  <si>
    <t>SIA "20"</t>
  </si>
  <si>
    <t>Uzņēmumu  darbinieku skaits</t>
  </si>
  <si>
    <t>Uzņēmumu neto  apgrozījums</t>
  </si>
  <si>
    <t>Uzņēmumu gada kopsavilkuma bilance</t>
  </si>
  <si>
    <t>Uzņēmuma lielums (mikro, mazs, vidējs vai liels)</t>
  </si>
  <si>
    <t>Kopā</t>
  </si>
  <si>
    <t>https://www.cfla.gov.lv/lv/mvk-gnu-un-vvu</t>
  </si>
  <si>
    <t>Mazā, vidējā komersanta statusa noteikšana (MVU)</t>
  </si>
  <si>
    <t>Mikrouzņēmums, mazais vai vidējais uzņēmums ir komersanti, kas atbilst Eiropas Komisijas (EK) regulas Nr.651/2014 1. pielikumā noteiktajai definīcijai. 
Definīcijā uzmanība tiek pievērsta ne tikai darbinieku skaita un finanšu robežvērtībām, pēc kurām nosaka uzņēmumu kategoriju, bet arī tam, vai uzņēmums, kas pretendē uz MVK statusu, ir saistīts ar citiem uzņēmumiem, t.i., gan tam, kam pieder kapitāla daļas vai balsstiesības uzņēmumā, gan arī tam, vai šim uzņēmumam un tā īpašniekiem pieder kapitāla daļas vai balsstiesības citos uzņēmumos.
Pamatojoties uz uzņēmumu savstarpējo saistību, uzņēmumi tiek iedalīti 3 grupās: autonomie uzņēmumi, partneruzņēmumi un saistītie uzņēmumi. Definīcijā tiek ņemts vērā uzņēmuma iespējas nodrošināt sevi ar finanšu līdzekļiem, piemēram, uzņēmums, kurš saistīts ar citiem uzņēmumiem ar lielākiem finanšu līdzekļiem, var pārsniegt MVK kritērijus un neklasificeties kā MVK.
Komersants tiek vērtēts atbilstoši statusam, kāds tas ir uz izvērtēšanas brīdi.</t>
  </si>
  <si>
    <t>Mikrouzņēmums</t>
  </si>
  <si>
    <t>Mazais uzņēmums</t>
  </si>
  <si>
    <t>Vidējais uzņēmums</t>
  </si>
  <si>
    <r>
      <t xml:space="preserve">uzņēmumā ir mazāk nekā 
</t>
    </r>
    <r>
      <rPr>
        <b/>
        <sz val="14"/>
        <color theme="1"/>
        <rFont val="Aptos"/>
        <family val="2"/>
      </rPr>
      <t>10 darbinieku</t>
    </r>
    <r>
      <rPr>
        <sz val="14"/>
        <color theme="1"/>
        <rFont val="Aptos"/>
        <family val="2"/>
      </rPr>
      <t xml:space="preserve"> </t>
    </r>
  </si>
  <si>
    <r>
      <t xml:space="preserve">uzņēmumā ir mazāk nekā 
</t>
    </r>
    <r>
      <rPr>
        <b/>
        <sz val="14"/>
        <color theme="1"/>
        <rFont val="Aptos"/>
        <family val="2"/>
      </rPr>
      <t>50 darbinieku</t>
    </r>
    <r>
      <rPr>
        <sz val="14"/>
        <color theme="1"/>
        <rFont val="Aptos"/>
        <family val="2"/>
      </rPr>
      <t xml:space="preserve"> </t>
    </r>
  </si>
  <si>
    <r>
      <t xml:space="preserve">uzņēmumā ir mazāk nekā 
</t>
    </r>
    <r>
      <rPr>
        <b/>
        <sz val="14"/>
        <color theme="1"/>
        <rFont val="Aptos"/>
        <family val="2"/>
      </rPr>
      <t>250 darbinieku</t>
    </r>
    <r>
      <rPr>
        <sz val="14"/>
        <color theme="1"/>
        <rFont val="Aptos"/>
        <family val="2"/>
      </rPr>
      <t xml:space="preserve"> </t>
    </r>
  </si>
  <si>
    <t>! Piemēram, ja līgums par projekta īstenošanu ir noslēgts ar vidējo uzņēmumu, bet pēc projekta pabeigšanas uzņēmums būtu kvalificējams kā lielais, uzraudzības periods tāpat tiek noteikts kā vidējā lieluma uzņēmumam.</t>
  </si>
  <si>
    <r>
      <t xml:space="preserve">uzņēmuma gada apgrozījums vai gada bilances kopsumma nepārsniedz </t>
    </r>
    <r>
      <rPr>
        <b/>
        <sz val="14"/>
        <color theme="1"/>
        <rFont val="Aptos"/>
        <family val="2"/>
      </rPr>
      <t>2 miljonus EUR</t>
    </r>
    <r>
      <rPr>
        <sz val="14"/>
        <color theme="1"/>
        <rFont val="Aptos"/>
        <family val="2"/>
      </rPr>
      <t>.</t>
    </r>
  </si>
  <si>
    <r>
      <t xml:space="preserve">uzņēmuma gada apgrozījums vai gada bilances kopsumma nepārsniedz </t>
    </r>
    <r>
      <rPr>
        <b/>
        <sz val="14"/>
        <color theme="1"/>
        <rFont val="Aptos"/>
        <family val="2"/>
      </rPr>
      <t>10 miljonus EUR</t>
    </r>
    <r>
      <rPr>
        <sz val="14"/>
        <color theme="1"/>
        <rFont val="Aptos"/>
        <family val="2"/>
      </rPr>
      <t>.</t>
    </r>
  </si>
  <si>
    <r>
      <t xml:space="preserve">uzņēmuma gada apgrozījums nepārsniedz </t>
    </r>
    <r>
      <rPr>
        <b/>
        <sz val="14"/>
        <color theme="1"/>
        <rFont val="Aptos"/>
        <family val="2"/>
      </rPr>
      <t>50 miljonus EUR</t>
    </r>
    <r>
      <rPr>
        <sz val="14"/>
        <color theme="1"/>
        <rFont val="Aptos"/>
        <family val="2"/>
      </rPr>
      <t xml:space="preserve"> vai gada bilances kopsumma nepārsniedz </t>
    </r>
    <r>
      <rPr>
        <b/>
        <sz val="14"/>
        <color theme="1"/>
        <rFont val="Aptos"/>
        <family val="2"/>
      </rPr>
      <t>43 miljonus EUR</t>
    </r>
    <r>
      <rPr>
        <sz val="14"/>
        <color theme="1"/>
        <rFont val="Aptos"/>
        <family val="2"/>
      </rPr>
      <t>.</t>
    </r>
  </si>
  <si>
    <t>! Piemēram, ja atbalsts tiek piešķirts gala labuma guvējam, kurš ir mazais uzņēmums, tad konkrētais atbalsts tiek maksāts kā mazajam uzņēmumam, neatkarīgi no tā, vai mainās uzņēmuma statuss projekta īstenošanas periodā. Ja tiek piešķirts jauns atbalsts tam pašam uzņēmumam, tiek atkārtoti izvērtēts uzņēmuma statuss.</t>
  </si>
  <si>
    <t>! Jaunizveidotām komercsabiedrībām, kurām vēl nav apstiprinātu pārskatu, iesniedzamos datus aprēķina pēc ticamiem rādītājiem, pamatojoties uz aktuālā finanšu gada datiem.</t>
  </si>
  <si>
    <t>Autonoms uzņēmums</t>
  </si>
  <si>
    <t>Partneruzņēmums</t>
  </si>
  <si>
    <t xml:space="preserve">Saistīts uzņēmums </t>
  </si>
  <si>
    <r>
      <t>ja uzņēmums ir vai nu pilnīgi neatkarīgs, vai arī tam ir viena vai vairākas mazākuma partnerības (</t>
    </r>
    <r>
      <rPr>
        <b/>
        <sz val="14"/>
        <color theme="1"/>
        <rFont val="Aptos"/>
        <family val="2"/>
      </rPr>
      <t>katra mazāka nekā 25 %</t>
    </r>
    <r>
      <rPr>
        <sz val="14"/>
        <color theme="1"/>
        <rFont val="Aptos"/>
        <family val="2"/>
      </rPr>
      <t xml:space="preserve">) ar citiem uzņēmumiem
</t>
    </r>
    <r>
      <rPr>
        <sz val="12"/>
        <color theme="1"/>
        <rFont val="Aptos"/>
        <family val="2"/>
      </rPr>
      <t>(sk. Informatīvā materiālu par MVK, VVU un GNU statusa noteikšanu: sadaļu “6. Autonoms uzņēmums”, 10. lpp.).</t>
    </r>
  </si>
  <si>
    <t xml:space="preserve">Centrālās finanšu līguma aģentūras izveidots informatīvs materiāls par MVK, VVU un GNU statusa noteikšanu:
</t>
  </si>
  <si>
    <t xml:space="preserve">Vēršam uzmanību, ka tabulā, ja vēlaties papildināt rindas, lai ievadītu papildus saistītos vai partneruzņēmumus, ir paslēptas rindas (iezīmē rindu zem kuras vēlas papildināt ar rindu un nospiež unhide).
Dati rindās (iekrāsoti zaļā krāsā) automātiski sasummējas.
Piezīmes, ar paskaidrojumiem ir ietvertas virsrakstu kollonu labajā augšējā stūrī.
Informācijas kopsavilkums - par mazā, vidējā komersanta statusa noteikšana (MVU) un par autonomu, saistītu, partneruzņēmumu, ir atrodams zem tabulas, bet plašāka informācija un skaidrojumi Centrālās finanšu līguma aģentūras mājas lapā:
</t>
  </si>
  <si>
    <t>vidējs</t>
  </si>
  <si>
    <r>
      <t>ja līdzdalība citos uzņēmumos ir</t>
    </r>
    <r>
      <rPr>
        <b/>
        <sz val="14"/>
        <color theme="1"/>
        <rFont val="Aptos"/>
        <family val="2"/>
      </rPr>
      <t xml:space="preserve"> 50 % vai vairāk</t>
    </r>
    <r>
      <rPr>
        <sz val="14"/>
        <color theme="1"/>
        <rFont val="Aptos"/>
        <family val="2"/>
      </rPr>
      <t xml:space="preserve">, tas uzskatāms par saistītu uzņēmumu 
</t>
    </r>
    <r>
      <rPr>
        <sz val="12"/>
        <color theme="1"/>
        <rFont val="Aptos"/>
        <family val="2"/>
      </rPr>
      <t>(sk. Informatīvā materiālu par MVK, VVU un GNU statusa noteikšanu: sadaļu “8. Saistītais uzņēmums”, 13. lpp.).</t>
    </r>
  </si>
  <si>
    <r>
      <t xml:space="preserve"> ja līdzdalība citos uzņēmumos </t>
    </r>
    <r>
      <rPr>
        <b/>
        <sz val="14"/>
        <color theme="1"/>
        <rFont val="Aptos"/>
        <family val="2"/>
      </rPr>
      <t>ir vismaz 25 %, taču nesasniedz 50 %</t>
    </r>
    <r>
      <rPr>
        <sz val="14"/>
        <color theme="1"/>
        <rFont val="Aptos"/>
        <family val="2"/>
      </rPr>
      <t xml:space="preserve">, uzskatāms, ka tās ir attiecības starp partneruzņēmumiem 
</t>
    </r>
    <r>
      <rPr>
        <sz val="12"/>
        <color theme="1"/>
        <rFont val="Aptos"/>
        <family val="2"/>
      </rPr>
      <t>(sk. Informatīvā materiālu par MVK, VVU un GNU statusa noteikšanu: sadaļu “7. Partneruzņēmums”, 11. lpp.).</t>
    </r>
  </si>
  <si>
    <t>1.tabula Mikrouzņēmums, mazais vai vidējais uzņēmums*</t>
  </si>
  <si>
    <t>*Uzņēmums EK izpratnē ir visa kopīgā uzņēmumu grupa, kurā ietilpst gan partnerkomersanti, gan saistītie uzņēmumi, ja tādi pastāv.</t>
  </si>
  <si>
    <t>Partneruzņēmumi (kapitāldaļu attiecība veidojas robežās no 25%, bet nesasniedz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</si>
</sst>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23">
    <font>
      <sz val="11"/>
      <color theme="1"/>
      <name val="Calibri"/>
      <family val="2"/>
      <charset val="186"/>
      <scheme val="minor"/>
    </font>
    <font>
      <sz val="11"/>
      <color theme="1"/>
      <name val="Times New Roman"/>
      <family val="1"/>
      <charset val="186"/>
    </font>
    <font>
      <u/>
      <sz val="11"/>
      <color theme="10"/>
      <name val="Calibri"/>
      <family val="2"/>
      <charset val="186"/>
      <scheme val="minor"/>
    </font>
    <font>
      <b/>
      <sz val="18"/>
      <color theme="1"/>
      <name val="Aptos"/>
      <family val="2"/>
    </font>
    <font>
      <b/>
      <sz val="12"/>
      <color theme="1"/>
      <name val="Aptos"/>
      <family val="2"/>
    </font>
    <font>
      <sz val="11"/>
      <color theme="1"/>
      <name val="Aptos"/>
      <family val="2"/>
    </font>
    <font>
      <b/>
      <sz val="11"/>
      <color theme="1"/>
      <name val="Aptos"/>
      <family val="2"/>
    </font>
    <font>
      <b/>
      <sz val="11"/>
      <name val="Aptos"/>
      <family val="2"/>
    </font>
    <font>
      <sz val="10"/>
      <color rgb="FF212635"/>
      <name val="Aptos"/>
      <family val="2"/>
    </font>
    <font>
      <sz val="10"/>
      <name val="Aptos"/>
      <family val="2"/>
    </font>
    <font>
      <sz val="11"/>
      <name val="Aptos"/>
      <family val="2"/>
    </font>
    <font>
      <sz val="14"/>
      <color theme="1"/>
      <name val="Aptos"/>
      <family val="2"/>
    </font>
    <font>
      <b/>
      <sz val="14"/>
      <color theme="1"/>
      <name val="Aptos"/>
      <family val="2"/>
    </font>
    <font>
      <sz val="12"/>
      <color theme="1"/>
      <name val="Aptos"/>
      <family val="2"/>
    </font>
    <font>
      <sz val="12"/>
      <name val="Aptos"/>
      <family val="2"/>
    </font>
    <font>
      <sz val="14"/>
      <name val="Aptos"/>
      <family val="2"/>
    </font>
    <font>
      <b/>
      <u/>
      <sz val="12"/>
      <color theme="10"/>
      <name val="Calibri"/>
      <family val="2"/>
      <scheme val="minor"/>
    </font>
    <font>
      <sz val="9"/>
      <color indexed="81"/>
      <name val="Tahoma"/>
      <family val="2"/>
    </font>
    <font>
      <b/>
      <sz val="9"/>
      <color indexed="81"/>
      <name val="Tahoma"/>
      <family val="2"/>
    </font>
    <font>
      <sz val="12"/>
      <color indexed="81"/>
      <name val="Aptos"/>
      <family val="2"/>
    </font>
    <font>
      <sz val="10"/>
      <color indexed="81"/>
      <name val="Aptos"/>
      <family val="2"/>
    </font>
    <font>
      <sz val="10"/>
      <color indexed="81"/>
      <name val="Apotos"/>
      <charset val="186"/>
    </font>
    <font>
      <i/>
      <sz val="11"/>
      <name val="Aptos"/>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88">
    <xf numFmtId="0" fontId="0" fillId="0" borderId="0" xfId="0"/>
    <xf numFmtId="0" fontId="1" fillId="0" borderId="0" xfId="0" applyFont="1"/>
    <xf numFmtId="0" fontId="3" fillId="0" borderId="0" xfId="0" applyFont="1" applyAlignment="1">
      <alignment horizontal="center" vertical="center" wrapText="1"/>
    </xf>
    <xf numFmtId="0" fontId="5" fillId="0" borderId="0" xfId="0" applyFont="1"/>
    <xf numFmtId="0" fontId="7" fillId="2" borderId="1" xfId="0" applyFont="1" applyFill="1" applyBorder="1" applyAlignment="1">
      <alignment horizontal="center" vertical="center"/>
    </xf>
    <xf numFmtId="3" fontId="10"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0" xfId="0" applyFont="1" applyAlignment="1">
      <alignment vertical="center" wrapText="1"/>
    </xf>
    <xf numFmtId="0" fontId="14" fillId="0" borderId="0" xfId="0" applyFont="1" applyAlignment="1">
      <alignment horizontal="left" vertical="top" wrapText="1"/>
    </xf>
    <xf numFmtId="3" fontId="5" fillId="2" borderId="1" xfId="0" applyNumberFormat="1" applyFont="1" applyFill="1" applyBorder="1" applyAlignment="1">
      <alignment horizontal="center" vertical="center"/>
    </xf>
    <xf numFmtId="0" fontId="11" fillId="0" borderId="0" xfId="0" applyFont="1" applyAlignment="1">
      <alignment horizontal="left" vertical="top" wrapText="1"/>
    </xf>
    <xf numFmtId="0" fontId="11" fillId="0" borderId="0" xfId="0" applyFont="1"/>
    <xf numFmtId="0" fontId="2" fillId="0" borderId="0" xfId="1" applyAlignment="1">
      <alignment horizontal="left" vertical="top" wrapText="1"/>
    </xf>
    <xf numFmtId="0" fontId="6"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xf numFmtId="0" fontId="11" fillId="0" borderId="0" xfId="0" applyFont="1" applyAlignment="1">
      <alignment horizontal="center"/>
    </xf>
    <xf numFmtId="0" fontId="11" fillId="0" borderId="0" xfId="0" applyFont="1" applyAlignment="1">
      <alignment horizontal="center" vertical="center" wrapText="1"/>
    </xf>
    <xf numFmtId="3" fontId="7" fillId="3" borderId="1" xfId="0" applyNumberFormat="1" applyFont="1" applyFill="1" applyBorder="1" applyAlignment="1">
      <alignment horizontal="center" vertical="center" wrapText="1"/>
    </xf>
    <xf numFmtId="0" fontId="3" fillId="0" borderId="0" xfId="0" applyFont="1" applyAlignment="1">
      <alignment vertical="center" wrapText="1"/>
    </xf>
    <xf numFmtId="0" fontId="11" fillId="0" borderId="0" xfId="0" applyFont="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3" fillId="0" borderId="0" xfId="0" applyFont="1" applyAlignment="1">
      <alignment vertical="center" wrapText="1"/>
    </xf>
    <xf numFmtId="0" fontId="13" fillId="0" borderId="0" xfId="0" applyFont="1"/>
    <xf numFmtId="0" fontId="12" fillId="2" borderId="0" xfId="0" applyFont="1" applyFill="1" applyAlignment="1">
      <alignment horizontal="center" vertical="center" wrapText="1"/>
    </xf>
    <xf numFmtId="0" fontId="7" fillId="2" borderId="8" xfId="0" applyFont="1" applyFill="1" applyBorder="1" applyAlignment="1">
      <alignment horizontal="center" vertical="center"/>
    </xf>
    <xf numFmtId="3" fontId="10" fillId="2" borderId="8" xfId="0" applyNumberFormat="1"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2" borderId="10" xfId="0" applyFont="1" applyFill="1" applyBorder="1" applyAlignment="1">
      <alignment horizontal="center" vertical="center"/>
    </xf>
    <xf numFmtId="3" fontId="10" fillId="2" borderId="10"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7" xfId="0" applyFont="1" applyFill="1" applyBorder="1" applyAlignment="1">
      <alignment horizontal="center" vertical="center"/>
    </xf>
    <xf numFmtId="3" fontId="10"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xf>
    <xf numFmtId="0" fontId="12" fillId="3" borderId="0" xfId="0" applyFont="1" applyFill="1" applyAlignment="1">
      <alignment horizontal="left" vertical="center" wrapText="1"/>
    </xf>
    <xf numFmtId="3" fontId="10"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0" borderId="0" xfId="0" applyFont="1" applyAlignment="1">
      <alignment horizontal="center"/>
    </xf>
    <xf numFmtId="1" fontId="5" fillId="3" borderId="1" xfId="0" applyNumberFormat="1" applyFont="1" applyFill="1" applyBorder="1" applyAlignment="1">
      <alignment horizontal="center" vertical="center"/>
    </xf>
    <xf numFmtId="0" fontId="4" fillId="0" borderId="0" xfId="0" applyFont="1" applyAlignment="1">
      <alignment vertical="center" wrapText="1"/>
    </xf>
    <xf numFmtId="0" fontId="16" fillId="0" borderId="0" xfId="1" applyFont="1" applyAlignment="1">
      <alignment vertical="center" wrapText="1"/>
    </xf>
    <xf numFmtId="0" fontId="6" fillId="3" borderId="4" xfId="0" applyFont="1" applyFill="1" applyBorder="1" applyAlignment="1">
      <alignment horizontal="center" vertical="center" wrapText="1"/>
    </xf>
    <xf numFmtId="1" fontId="6" fillId="3" borderId="11" xfId="0" applyNumberFormat="1" applyFont="1" applyFill="1" applyBorder="1" applyAlignment="1">
      <alignment horizontal="center" vertical="center"/>
    </xf>
    <xf numFmtId="164" fontId="5" fillId="5" borderId="1" xfId="0" applyNumberFormat="1" applyFont="1" applyFill="1" applyBorder="1" applyAlignment="1">
      <alignment vertical="center"/>
    </xf>
    <xf numFmtId="0" fontId="6" fillId="5" borderId="1" xfId="0" applyFont="1" applyFill="1" applyBorder="1" applyAlignment="1">
      <alignment horizontal="center" vertical="center" wrapText="1"/>
    </xf>
    <xf numFmtId="0" fontId="7" fillId="5" borderId="1" xfId="0" applyFont="1" applyFill="1" applyBorder="1" applyAlignment="1">
      <alignment vertical="center"/>
    </xf>
    <xf numFmtId="0" fontId="7" fillId="5" borderId="1" xfId="0" applyFont="1" applyFill="1" applyBorder="1" applyAlignment="1">
      <alignment horizontal="right" vertical="center"/>
    </xf>
    <xf numFmtId="0" fontId="7" fillId="5" borderId="1" xfId="0" applyFont="1" applyFill="1" applyBorder="1" applyAlignment="1">
      <alignment horizontal="center" vertical="center"/>
    </xf>
    <xf numFmtId="3" fontId="7" fillId="5" borderId="1" xfId="0" applyNumberFormat="1" applyFont="1" applyFill="1" applyBorder="1" applyAlignment="1">
      <alignment horizontal="center" vertical="center" wrapText="1"/>
    </xf>
    <xf numFmtId="3" fontId="22" fillId="2" borderId="1" xfId="0" applyNumberFormat="1" applyFont="1" applyFill="1" applyBorder="1" applyAlignment="1">
      <alignment horizontal="center" vertical="center" wrapText="1"/>
    </xf>
    <xf numFmtId="0" fontId="5" fillId="0" borderId="0" xfId="0" applyFont="1" applyAlignment="1">
      <alignment horizontal="left"/>
    </xf>
    <xf numFmtId="0" fontId="11" fillId="2" borderId="6" xfId="0" applyFont="1" applyFill="1" applyBorder="1" applyAlignment="1">
      <alignment horizontal="left" vertical="top" wrapText="1"/>
    </xf>
    <xf numFmtId="0" fontId="11" fillId="2" borderId="0" xfId="0" applyFont="1" applyFill="1" applyAlignment="1">
      <alignment horizontal="left" vertical="top" wrapText="1"/>
    </xf>
    <xf numFmtId="0" fontId="11" fillId="0" borderId="0" xfId="0" applyFont="1" applyAlignment="1">
      <alignment horizontal="left" vertical="top" wrapText="1"/>
    </xf>
    <xf numFmtId="0" fontId="2" fillId="0" borderId="0" xfId="1" applyAlignment="1">
      <alignment horizontal="left" vertical="top" wrapText="1"/>
    </xf>
    <xf numFmtId="0" fontId="12" fillId="3" borderId="2"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1" xfId="0" applyFont="1" applyBorder="1" applyAlignment="1">
      <alignment horizontal="left" vertical="center" wrapText="1"/>
    </xf>
    <xf numFmtId="0" fontId="12" fillId="3" borderId="1"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11" fillId="0" borderId="5" xfId="0" applyFont="1" applyBorder="1" applyAlignment="1">
      <alignment horizontal="center"/>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8" xfId="0" applyFont="1" applyFill="1" applyBorder="1" applyAlignment="1">
      <alignment horizontal="center" vertical="center"/>
    </xf>
    <xf numFmtId="1" fontId="5" fillId="2" borderId="9"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9" fillId="2" borderId="7" xfId="0" applyNumberFormat="1" applyFont="1" applyFill="1" applyBorder="1" applyAlignment="1">
      <alignment horizontal="center" vertical="center"/>
    </xf>
    <xf numFmtId="0" fontId="13" fillId="0" borderId="0" xfId="0" applyFont="1" applyAlignment="1">
      <alignment horizontal="left" vertical="top" wrapText="1"/>
    </xf>
    <xf numFmtId="0" fontId="3" fillId="0" borderId="0" xfId="0" applyFont="1" applyAlignment="1">
      <alignment horizontal="left" vertical="top" wrapText="1"/>
    </xf>
    <xf numFmtId="0" fontId="11" fillId="0" borderId="6" xfId="0" applyFont="1" applyBorder="1" applyAlignment="1">
      <alignment horizontal="left" vertical="center" wrapText="1"/>
    </xf>
    <xf numFmtId="0" fontId="11" fillId="0" borderId="0" xfId="0" applyFont="1" applyAlignment="1">
      <alignment horizontal="left" vertical="center" wrapText="1"/>
    </xf>
    <xf numFmtId="0" fontId="15"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fla.gov.lv/lv/mvk-gnu-un-vvu" TargetMode="External"/><Relationship Id="rId1" Type="http://schemas.openxmlformats.org/officeDocument/2006/relationships/hyperlink" Target="https://www.cfla.gov.lv/lv/mvk-gnu-un-vv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1CD0-8787-407A-8008-C4A552F49993}">
  <sheetPr>
    <tabColor rgb="FF92D050"/>
  </sheetPr>
  <dimension ref="B2:N93"/>
  <sheetViews>
    <sheetView tabSelected="1" zoomScale="87" zoomScaleNormal="87" zoomScaleSheetLayoutView="80" workbookViewId="0">
      <pane xSplit="2" ySplit="9" topLeftCell="C10" activePane="bottomRight" state="frozen"/>
      <selection pane="topRight" activeCell="C1" sqref="C1"/>
      <selection pane="bottomLeft" activeCell="A13" sqref="A13"/>
      <selection pane="bottomRight" activeCell="C41" sqref="C41:C43"/>
    </sheetView>
  </sheetViews>
  <sheetFormatPr defaultColWidth="9.1796875" defaultRowHeight="15" customHeight="1" outlineLevelCol="1"/>
  <cols>
    <col min="1" max="1" width="1.81640625" style="1" customWidth="1"/>
    <col min="2" max="2" width="5.453125" style="1" customWidth="1"/>
    <col min="3" max="3" width="48.1796875" style="1" customWidth="1"/>
    <col min="4" max="4" width="23.1796875" style="1" customWidth="1"/>
    <col min="5" max="5" width="21.54296875" style="1" customWidth="1"/>
    <col min="6" max="6" width="19.7265625" style="1" customWidth="1"/>
    <col min="7" max="7" width="17.81640625" style="1" customWidth="1"/>
    <col min="8" max="8" width="24.54296875" style="1" customWidth="1"/>
    <col min="9" max="9" width="21.7265625" style="1" customWidth="1"/>
    <col min="10" max="12" width="21.7265625" style="1" customWidth="1" outlineLevel="1"/>
    <col min="13" max="13" width="66.81640625" style="1" customWidth="1"/>
    <col min="14" max="14" width="137.54296875" style="1" customWidth="1"/>
    <col min="15" max="16384" width="9.1796875" style="1"/>
  </cols>
  <sheetData>
    <row r="2" spans="2:14" ht="30.65" customHeight="1">
      <c r="B2" s="67" t="s">
        <v>0</v>
      </c>
      <c r="C2" s="67"/>
      <c r="D2" s="67"/>
      <c r="E2" s="67"/>
      <c r="F2" s="67"/>
      <c r="G2" s="67"/>
      <c r="H2" s="67"/>
      <c r="I2" s="67"/>
      <c r="J2" s="67"/>
      <c r="K2" s="67"/>
      <c r="L2" s="67"/>
      <c r="M2" s="67"/>
      <c r="N2" s="19"/>
    </row>
    <row r="3" spans="2:14" ht="69.75" customHeight="1">
      <c r="B3" s="23"/>
      <c r="C3" s="83" t="s">
        <v>62</v>
      </c>
      <c r="D3" s="84"/>
      <c r="E3" s="84"/>
      <c r="F3" s="84"/>
      <c r="G3" s="84"/>
      <c r="H3" s="84"/>
      <c r="I3" s="84"/>
      <c r="J3" s="84"/>
      <c r="K3" s="84"/>
      <c r="L3" s="84"/>
      <c r="M3" s="84"/>
      <c r="N3" s="19"/>
    </row>
    <row r="4" spans="2:14" ht="24.65" customHeight="1" thickBot="1">
      <c r="B4" s="40"/>
      <c r="C4" s="41" t="s">
        <v>42</v>
      </c>
      <c r="D4" s="2"/>
      <c r="E4" s="2"/>
      <c r="F4" s="2"/>
      <c r="G4" s="2"/>
      <c r="H4" s="2"/>
      <c r="I4" s="2"/>
      <c r="J4" s="2"/>
      <c r="K4" s="2"/>
      <c r="L4" s="2"/>
      <c r="M4" s="2"/>
      <c r="N4" s="2"/>
    </row>
    <row r="5" spans="2:14" ht="29.5" thickBot="1">
      <c r="B5" s="43" t="s">
        <v>1</v>
      </c>
      <c r="C5" s="42" t="s">
        <v>2</v>
      </c>
      <c r="D5" s="6" t="s">
        <v>3</v>
      </c>
      <c r="E5" s="6" t="s">
        <v>4</v>
      </c>
      <c r="F5" s="6" t="s">
        <v>5</v>
      </c>
      <c r="G5" s="6" t="s">
        <v>6</v>
      </c>
      <c r="H5" s="6" t="s">
        <v>7</v>
      </c>
      <c r="I5" s="6" t="s">
        <v>8</v>
      </c>
      <c r="J5" s="6"/>
      <c r="K5" s="6"/>
      <c r="L5" s="6"/>
      <c r="M5" s="6" t="s">
        <v>9</v>
      </c>
    </row>
    <row r="6" spans="2:14" ht="31.5" customHeight="1">
      <c r="B6" s="79">
        <v>1</v>
      </c>
      <c r="C6" s="70" t="s">
        <v>10</v>
      </c>
      <c r="D6" s="73">
        <v>40000572219</v>
      </c>
      <c r="E6" s="76" t="s">
        <v>11</v>
      </c>
      <c r="F6" s="4">
        <v>2024</v>
      </c>
      <c r="G6" s="5">
        <v>10</v>
      </c>
      <c r="H6" s="5">
        <v>50000</v>
      </c>
      <c r="I6" s="5">
        <v>100000</v>
      </c>
      <c r="J6" s="5"/>
      <c r="K6" s="5"/>
      <c r="L6" s="5"/>
      <c r="M6" s="5"/>
    </row>
    <row r="7" spans="2:14" ht="31.5" customHeight="1">
      <c r="B7" s="79"/>
      <c r="C7" s="71"/>
      <c r="D7" s="74"/>
      <c r="E7" s="77"/>
      <c r="F7" s="4">
        <v>2023</v>
      </c>
      <c r="G7" s="5">
        <v>8</v>
      </c>
      <c r="H7" s="5">
        <v>50000</v>
      </c>
      <c r="I7" s="5">
        <v>100000</v>
      </c>
      <c r="J7" s="5"/>
      <c r="K7" s="5"/>
      <c r="L7" s="5"/>
      <c r="M7" s="5"/>
    </row>
    <row r="8" spans="2:14" ht="33" customHeight="1">
      <c r="B8" s="80"/>
      <c r="C8" s="72"/>
      <c r="D8" s="75"/>
      <c r="E8" s="78"/>
      <c r="F8" s="4">
        <v>2022</v>
      </c>
      <c r="G8" s="5">
        <v>8</v>
      </c>
      <c r="H8" s="5">
        <v>50000</v>
      </c>
      <c r="I8" s="5">
        <v>100000</v>
      </c>
      <c r="J8" s="5"/>
      <c r="K8" s="5"/>
      <c r="L8" s="5"/>
      <c r="M8" s="5"/>
    </row>
    <row r="9" spans="2:14" ht="40" customHeight="1">
      <c r="B9" s="39"/>
      <c r="C9" s="6" t="s">
        <v>12</v>
      </c>
      <c r="D9" s="6" t="s">
        <v>3</v>
      </c>
      <c r="E9" s="6" t="s">
        <v>13</v>
      </c>
      <c r="F9" s="6" t="str">
        <f>F5</f>
        <v>Gads (par pēdējiem  gadiem)</v>
      </c>
      <c r="G9" s="6" t="s">
        <v>6</v>
      </c>
      <c r="H9" s="6" t="s">
        <v>7</v>
      </c>
      <c r="I9" s="6" t="s">
        <v>8</v>
      </c>
      <c r="J9" s="6"/>
      <c r="K9" s="6"/>
      <c r="L9" s="6"/>
      <c r="M9" s="6" t="s">
        <v>9</v>
      </c>
    </row>
    <row r="10" spans="2:14" s="15" customFormat="1" ht="47.5" customHeight="1">
      <c r="B10" s="81">
        <v>2</v>
      </c>
      <c r="C10" s="70" t="s">
        <v>14</v>
      </c>
      <c r="D10" s="73">
        <v>40000572219</v>
      </c>
      <c r="E10" s="82">
        <v>1</v>
      </c>
      <c r="F10" s="4">
        <v>2024</v>
      </c>
      <c r="G10" s="5">
        <v>10</v>
      </c>
      <c r="H10" s="5">
        <v>50000</v>
      </c>
      <c r="I10" s="5">
        <v>100000</v>
      </c>
      <c r="J10" s="5"/>
      <c r="K10" s="5"/>
      <c r="L10" s="5"/>
      <c r="M10" s="14"/>
    </row>
    <row r="11" spans="2:14" s="15" customFormat="1" ht="40" customHeight="1">
      <c r="B11" s="79"/>
      <c r="C11" s="71"/>
      <c r="D11" s="74"/>
      <c r="E11" s="77"/>
      <c r="F11" s="4">
        <v>2023</v>
      </c>
      <c r="G11" s="5">
        <v>8</v>
      </c>
      <c r="H11" s="5">
        <v>50000</v>
      </c>
      <c r="I11" s="5">
        <v>100000</v>
      </c>
      <c r="J11" s="5"/>
      <c r="K11" s="5"/>
      <c r="L11" s="5"/>
      <c r="M11" s="14"/>
    </row>
    <row r="12" spans="2:14" s="15" customFormat="1" ht="40" customHeight="1">
      <c r="B12" s="80"/>
      <c r="C12" s="72"/>
      <c r="D12" s="75"/>
      <c r="E12" s="78"/>
      <c r="F12" s="4">
        <v>2022</v>
      </c>
      <c r="G12" s="5">
        <v>8</v>
      </c>
      <c r="H12" s="5">
        <v>50000</v>
      </c>
      <c r="I12" s="5">
        <v>100000</v>
      </c>
      <c r="J12" s="5"/>
      <c r="K12" s="5"/>
      <c r="L12" s="5"/>
      <c r="M12" s="14"/>
    </row>
    <row r="13" spans="2:14" s="15" customFormat="1" ht="40" hidden="1" customHeight="1">
      <c r="B13" s="81"/>
      <c r="C13" s="70" t="s">
        <v>15</v>
      </c>
      <c r="D13" s="73">
        <v>40000572219</v>
      </c>
      <c r="E13" s="82">
        <v>1</v>
      </c>
      <c r="F13" s="4">
        <v>2024</v>
      </c>
      <c r="G13" s="5">
        <v>10</v>
      </c>
      <c r="H13" s="5">
        <v>50000</v>
      </c>
      <c r="I13" s="5">
        <v>100000</v>
      </c>
      <c r="J13" s="5"/>
      <c r="K13" s="5"/>
      <c r="L13" s="5"/>
      <c r="M13" s="14"/>
    </row>
    <row r="14" spans="2:14" s="15" customFormat="1" ht="40" hidden="1" customHeight="1">
      <c r="B14" s="79"/>
      <c r="C14" s="71"/>
      <c r="D14" s="74"/>
      <c r="E14" s="77"/>
      <c r="F14" s="4">
        <v>2023</v>
      </c>
      <c r="G14" s="5">
        <v>8</v>
      </c>
      <c r="H14" s="5">
        <v>50000</v>
      </c>
      <c r="I14" s="5">
        <v>100000</v>
      </c>
      <c r="J14" s="5"/>
      <c r="K14" s="5"/>
      <c r="L14" s="5"/>
      <c r="M14" s="14"/>
    </row>
    <row r="15" spans="2:14" s="15" customFormat="1" ht="40" hidden="1" customHeight="1">
      <c r="B15" s="80"/>
      <c r="C15" s="72"/>
      <c r="D15" s="75"/>
      <c r="E15" s="78"/>
      <c r="F15" s="4">
        <v>2022</v>
      </c>
      <c r="G15" s="5">
        <v>8</v>
      </c>
      <c r="H15" s="5">
        <v>50000</v>
      </c>
      <c r="I15" s="5">
        <v>100000</v>
      </c>
      <c r="J15" s="5"/>
      <c r="K15" s="5"/>
      <c r="L15" s="5"/>
      <c r="M15" s="14"/>
    </row>
    <row r="16" spans="2:14" s="15" customFormat="1" ht="40" hidden="1" customHeight="1">
      <c r="B16" s="81"/>
      <c r="C16" s="70" t="s">
        <v>16</v>
      </c>
      <c r="D16" s="73">
        <v>40000572219</v>
      </c>
      <c r="E16" s="82">
        <v>1</v>
      </c>
      <c r="F16" s="4">
        <v>2024</v>
      </c>
      <c r="G16" s="5">
        <v>10</v>
      </c>
      <c r="H16" s="5">
        <v>50000</v>
      </c>
      <c r="I16" s="5">
        <v>100000</v>
      </c>
      <c r="J16" s="5"/>
      <c r="K16" s="5"/>
      <c r="L16" s="5"/>
      <c r="M16" s="14"/>
    </row>
    <row r="17" spans="2:13" s="15" customFormat="1" ht="40" hidden="1" customHeight="1">
      <c r="B17" s="79"/>
      <c r="C17" s="71"/>
      <c r="D17" s="74"/>
      <c r="E17" s="77"/>
      <c r="F17" s="4">
        <v>2023</v>
      </c>
      <c r="G17" s="5">
        <v>8</v>
      </c>
      <c r="H17" s="5">
        <v>50000</v>
      </c>
      <c r="I17" s="5">
        <v>100000</v>
      </c>
      <c r="J17" s="5"/>
      <c r="K17" s="5"/>
      <c r="L17" s="5"/>
      <c r="M17" s="14"/>
    </row>
    <row r="18" spans="2:13" s="15" customFormat="1" ht="40" hidden="1" customHeight="1">
      <c r="B18" s="80"/>
      <c r="C18" s="72"/>
      <c r="D18" s="75"/>
      <c r="E18" s="78"/>
      <c r="F18" s="4">
        <v>2022</v>
      </c>
      <c r="G18" s="5">
        <v>8</v>
      </c>
      <c r="H18" s="5">
        <v>50000</v>
      </c>
      <c r="I18" s="5">
        <v>100000</v>
      </c>
      <c r="J18" s="5"/>
      <c r="K18" s="5"/>
      <c r="L18" s="5"/>
      <c r="M18" s="14"/>
    </row>
    <row r="19" spans="2:13" s="15" customFormat="1" ht="40" hidden="1" customHeight="1">
      <c r="B19" s="81"/>
      <c r="C19" s="70" t="s">
        <v>17</v>
      </c>
      <c r="D19" s="73">
        <v>40000572219</v>
      </c>
      <c r="E19" s="82">
        <v>1</v>
      </c>
      <c r="F19" s="4">
        <v>2024</v>
      </c>
      <c r="G19" s="5">
        <v>10</v>
      </c>
      <c r="H19" s="5">
        <v>50000</v>
      </c>
      <c r="I19" s="5">
        <v>100000</v>
      </c>
      <c r="J19" s="5"/>
      <c r="K19" s="5"/>
      <c r="L19" s="5"/>
      <c r="M19" s="14"/>
    </row>
    <row r="20" spans="2:13" s="15" customFormat="1" ht="40" hidden="1" customHeight="1">
      <c r="B20" s="79"/>
      <c r="C20" s="71"/>
      <c r="D20" s="74"/>
      <c r="E20" s="77"/>
      <c r="F20" s="4">
        <v>2023</v>
      </c>
      <c r="G20" s="5">
        <v>8</v>
      </c>
      <c r="H20" s="5">
        <v>50000</v>
      </c>
      <c r="I20" s="5">
        <v>100000</v>
      </c>
      <c r="J20" s="5"/>
      <c r="K20" s="5"/>
      <c r="L20" s="5"/>
      <c r="M20" s="14"/>
    </row>
    <row r="21" spans="2:13" s="15" customFormat="1" ht="40" hidden="1" customHeight="1">
      <c r="B21" s="80"/>
      <c r="C21" s="72"/>
      <c r="D21" s="75"/>
      <c r="E21" s="78"/>
      <c r="F21" s="4">
        <v>2022</v>
      </c>
      <c r="G21" s="5">
        <v>8</v>
      </c>
      <c r="H21" s="5">
        <v>50000</v>
      </c>
      <c r="I21" s="5">
        <v>100000</v>
      </c>
      <c r="J21" s="5"/>
      <c r="K21" s="5"/>
      <c r="L21" s="5"/>
      <c r="M21" s="14"/>
    </row>
    <row r="22" spans="2:13" s="15" customFormat="1" ht="40" hidden="1" customHeight="1">
      <c r="B22" s="81"/>
      <c r="C22" s="70" t="s">
        <v>18</v>
      </c>
      <c r="D22" s="73">
        <v>40000572219</v>
      </c>
      <c r="E22" s="82">
        <v>1</v>
      </c>
      <c r="F22" s="4">
        <v>2024</v>
      </c>
      <c r="G22" s="5">
        <v>10</v>
      </c>
      <c r="H22" s="5">
        <v>50000</v>
      </c>
      <c r="I22" s="5">
        <v>100000</v>
      </c>
      <c r="J22" s="5"/>
      <c r="K22" s="5"/>
      <c r="L22" s="5"/>
      <c r="M22" s="14"/>
    </row>
    <row r="23" spans="2:13" s="15" customFormat="1" ht="40" hidden="1" customHeight="1">
      <c r="B23" s="79"/>
      <c r="C23" s="71"/>
      <c r="D23" s="74"/>
      <c r="E23" s="77"/>
      <c r="F23" s="4">
        <v>2023</v>
      </c>
      <c r="G23" s="5">
        <v>8</v>
      </c>
      <c r="H23" s="5">
        <v>50000</v>
      </c>
      <c r="I23" s="5">
        <v>100000</v>
      </c>
      <c r="J23" s="5"/>
      <c r="K23" s="5"/>
      <c r="L23" s="5"/>
      <c r="M23" s="14"/>
    </row>
    <row r="24" spans="2:13" s="15" customFormat="1" ht="40" hidden="1" customHeight="1">
      <c r="B24" s="80"/>
      <c r="C24" s="72"/>
      <c r="D24" s="75"/>
      <c r="E24" s="78"/>
      <c r="F24" s="4">
        <v>2022</v>
      </c>
      <c r="G24" s="5">
        <v>8</v>
      </c>
      <c r="H24" s="5">
        <v>50000</v>
      </c>
      <c r="I24" s="5">
        <v>100000</v>
      </c>
      <c r="J24" s="5"/>
      <c r="K24" s="5"/>
      <c r="L24" s="5"/>
      <c r="M24" s="14"/>
    </row>
    <row r="25" spans="2:13" s="15" customFormat="1" ht="47.5" hidden="1" customHeight="1">
      <c r="B25" s="81"/>
      <c r="C25" s="70" t="s">
        <v>19</v>
      </c>
      <c r="D25" s="73">
        <v>40000572219</v>
      </c>
      <c r="E25" s="82">
        <v>1</v>
      </c>
      <c r="F25" s="4">
        <v>2024</v>
      </c>
      <c r="G25" s="5">
        <v>10</v>
      </c>
      <c r="H25" s="5">
        <v>50000</v>
      </c>
      <c r="I25" s="5">
        <v>100000</v>
      </c>
      <c r="J25" s="5"/>
      <c r="K25" s="5"/>
      <c r="L25" s="5"/>
      <c r="M25" s="14"/>
    </row>
    <row r="26" spans="2:13" s="15" customFormat="1" ht="40" hidden="1" customHeight="1">
      <c r="B26" s="79"/>
      <c r="C26" s="71"/>
      <c r="D26" s="74"/>
      <c r="E26" s="77"/>
      <c r="F26" s="4">
        <v>2023</v>
      </c>
      <c r="G26" s="5">
        <v>8</v>
      </c>
      <c r="H26" s="5">
        <v>50000</v>
      </c>
      <c r="I26" s="5">
        <v>100000</v>
      </c>
      <c r="J26" s="5"/>
      <c r="K26" s="5"/>
      <c r="L26" s="5"/>
      <c r="M26" s="14"/>
    </row>
    <row r="27" spans="2:13" s="15" customFormat="1" ht="40" hidden="1" customHeight="1">
      <c r="B27" s="80"/>
      <c r="C27" s="72"/>
      <c r="D27" s="75"/>
      <c r="E27" s="78"/>
      <c r="F27" s="4">
        <v>2022</v>
      </c>
      <c r="G27" s="5">
        <v>8</v>
      </c>
      <c r="H27" s="5">
        <v>50000</v>
      </c>
      <c r="I27" s="5">
        <v>100000</v>
      </c>
      <c r="J27" s="5"/>
      <c r="K27" s="5"/>
      <c r="L27" s="5"/>
      <c r="M27" s="14"/>
    </row>
    <row r="28" spans="2:13" s="15" customFormat="1" ht="40" hidden="1" customHeight="1">
      <c r="B28" s="81"/>
      <c r="C28" s="70" t="s">
        <v>20</v>
      </c>
      <c r="D28" s="73">
        <v>40000572219</v>
      </c>
      <c r="E28" s="82">
        <v>1</v>
      </c>
      <c r="F28" s="4">
        <v>2024</v>
      </c>
      <c r="G28" s="5">
        <v>10</v>
      </c>
      <c r="H28" s="5">
        <v>50000</v>
      </c>
      <c r="I28" s="5">
        <v>100000</v>
      </c>
      <c r="J28" s="5"/>
      <c r="K28" s="5"/>
      <c r="L28" s="5"/>
      <c r="M28" s="14"/>
    </row>
    <row r="29" spans="2:13" s="15" customFormat="1" ht="40" hidden="1" customHeight="1">
      <c r="B29" s="79"/>
      <c r="C29" s="71"/>
      <c r="D29" s="74"/>
      <c r="E29" s="77"/>
      <c r="F29" s="4">
        <v>2023</v>
      </c>
      <c r="G29" s="5">
        <v>8</v>
      </c>
      <c r="H29" s="5">
        <v>50000</v>
      </c>
      <c r="I29" s="5">
        <v>100000</v>
      </c>
      <c r="J29" s="5"/>
      <c r="K29" s="5"/>
      <c r="L29" s="5"/>
      <c r="M29" s="14"/>
    </row>
    <row r="30" spans="2:13" s="15" customFormat="1" ht="40" hidden="1" customHeight="1">
      <c r="B30" s="80"/>
      <c r="C30" s="72"/>
      <c r="D30" s="75"/>
      <c r="E30" s="78"/>
      <c r="F30" s="4">
        <v>2022</v>
      </c>
      <c r="G30" s="5">
        <v>8</v>
      </c>
      <c r="H30" s="5">
        <v>50000</v>
      </c>
      <c r="I30" s="5">
        <v>100000</v>
      </c>
      <c r="J30" s="5"/>
      <c r="K30" s="5"/>
      <c r="L30" s="5"/>
      <c r="M30" s="14"/>
    </row>
    <row r="31" spans="2:13" s="15" customFormat="1" ht="40" hidden="1" customHeight="1">
      <c r="B31" s="81"/>
      <c r="C31" s="70" t="s">
        <v>21</v>
      </c>
      <c r="D31" s="73">
        <v>40000572219</v>
      </c>
      <c r="E31" s="82">
        <v>1</v>
      </c>
      <c r="F31" s="4">
        <v>2024</v>
      </c>
      <c r="G31" s="5">
        <v>10</v>
      </c>
      <c r="H31" s="5">
        <v>50000</v>
      </c>
      <c r="I31" s="5">
        <v>100000</v>
      </c>
      <c r="J31" s="5"/>
      <c r="K31" s="5"/>
      <c r="L31" s="5"/>
      <c r="M31" s="14"/>
    </row>
    <row r="32" spans="2:13" s="15" customFormat="1" ht="40" hidden="1" customHeight="1">
      <c r="B32" s="79"/>
      <c r="C32" s="71"/>
      <c r="D32" s="74"/>
      <c r="E32" s="77"/>
      <c r="F32" s="4">
        <v>2023</v>
      </c>
      <c r="G32" s="5">
        <v>8</v>
      </c>
      <c r="H32" s="5">
        <v>50000</v>
      </c>
      <c r="I32" s="5">
        <v>100000</v>
      </c>
      <c r="J32" s="5"/>
      <c r="K32" s="5"/>
      <c r="L32" s="5"/>
      <c r="M32" s="14"/>
    </row>
    <row r="33" spans="2:13" s="15" customFormat="1" ht="40" hidden="1" customHeight="1">
      <c r="B33" s="80"/>
      <c r="C33" s="72"/>
      <c r="D33" s="75"/>
      <c r="E33" s="78"/>
      <c r="F33" s="4">
        <v>2022</v>
      </c>
      <c r="G33" s="5">
        <v>8</v>
      </c>
      <c r="H33" s="5">
        <v>50000</v>
      </c>
      <c r="I33" s="5">
        <v>100000</v>
      </c>
      <c r="J33" s="5"/>
      <c r="K33" s="5"/>
      <c r="L33" s="5"/>
      <c r="M33" s="14"/>
    </row>
    <row r="34" spans="2:13" s="15" customFormat="1" ht="40" hidden="1" customHeight="1">
      <c r="B34" s="81"/>
      <c r="C34" s="70" t="s">
        <v>22</v>
      </c>
      <c r="D34" s="73">
        <v>40000572219</v>
      </c>
      <c r="E34" s="82">
        <v>1</v>
      </c>
      <c r="F34" s="4">
        <v>2024</v>
      </c>
      <c r="G34" s="5">
        <v>10</v>
      </c>
      <c r="H34" s="5">
        <v>50000</v>
      </c>
      <c r="I34" s="5">
        <v>100000</v>
      </c>
      <c r="J34" s="5"/>
      <c r="K34" s="5"/>
      <c r="L34" s="5"/>
      <c r="M34" s="14"/>
    </row>
    <row r="35" spans="2:13" s="15" customFormat="1" ht="40" hidden="1" customHeight="1">
      <c r="B35" s="79"/>
      <c r="C35" s="71"/>
      <c r="D35" s="74"/>
      <c r="E35" s="77"/>
      <c r="F35" s="4">
        <v>2023</v>
      </c>
      <c r="G35" s="5">
        <v>8</v>
      </c>
      <c r="H35" s="5">
        <v>50000</v>
      </c>
      <c r="I35" s="5">
        <v>100000</v>
      </c>
      <c r="J35" s="5"/>
      <c r="K35" s="5"/>
      <c r="L35" s="5"/>
      <c r="M35" s="14"/>
    </row>
    <row r="36" spans="2:13" s="15" customFormat="1" ht="40" hidden="1" customHeight="1">
      <c r="B36" s="80"/>
      <c r="C36" s="72"/>
      <c r="D36" s="75"/>
      <c r="E36" s="78"/>
      <c r="F36" s="4">
        <v>2022</v>
      </c>
      <c r="G36" s="5">
        <v>8</v>
      </c>
      <c r="H36" s="5">
        <v>50000</v>
      </c>
      <c r="I36" s="5">
        <v>100000</v>
      </c>
      <c r="J36" s="5"/>
      <c r="K36" s="5"/>
      <c r="L36" s="5"/>
      <c r="M36" s="14"/>
    </row>
    <row r="37" spans="2:13" s="15" customFormat="1" ht="40" hidden="1" customHeight="1">
      <c r="B37" s="81"/>
      <c r="C37" s="70" t="s">
        <v>23</v>
      </c>
      <c r="D37" s="73">
        <v>40000572219</v>
      </c>
      <c r="E37" s="82">
        <v>1</v>
      </c>
      <c r="F37" s="4">
        <v>2024</v>
      </c>
      <c r="G37" s="5">
        <v>10</v>
      </c>
      <c r="H37" s="5">
        <v>50000</v>
      </c>
      <c r="I37" s="5">
        <v>100000</v>
      </c>
      <c r="J37" s="5"/>
      <c r="K37" s="5"/>
      <c r="L37" s="5"/>
      <c r="M37" s="14"/>
    </row>
    <row r="38" spans="2:13" s="15" customFormat="1" ht="40" hidden="1" customHeight="1">
      <c r="B38" s="79"/>
      <c r="C38" s="71"/>
      <c r="D38" s="74"/>
      <c r="E38" s="77"/>
      <c r="F38" s="4">
        <v>2023</v>
      </c>
      <c r="G38" s="5">
        <v>8</v>
      </c>
      <c r="H38" s="5">
        <v>50000</v>
      </c>
      <c r="I38" s="5">
        <v>100000</v>
      </c>
      <c r="J38" s="5"/>
      <c r="K38" s="5"/>
      <c r="L38" s="5"/>
      <c r="M38" s="14"/>
    </row>
    <row r="39" spans="2:13" s="15" customFormat="1" ht="40" hidden="1" customHeight="1">
      <c r="B39" s="80"/>
      <c r="C39" s="72"/>
      <c r="D39" s="75"/>
      <c r="E39" s="78"/>
      <c r="F39" s="4">
        <v>2022</v>
      </c>
      <c r="G39" s="5">
        <v>8</v>
      </c>
      <c r="H39" s="5">
        <v>50000</v>
      </c>
      <c r="I39" s="5">
        <v>100000</v>
      </c>
      <c r="J39" s="5"/>
      <c r="K39" s="5"/>
      <c r="L39" s="5"/>
      <c r="M39" s="14"/>
    </row>
    <row r="40" spans="2:13" ht="39.65" customHeight="1">
      <c r="B40" s="39"/>
      <c r="C40" s="6" t="s">
        <v>68</v>
      </c>
      <c r="D40" s="6" t="s">
        <v>3</v>
      </c>
      <c r="E40" s="6" t="s">
        <v>13</v>
      </c>
      <c r="F40" s="6" t="str">
        <f>F5</f>
        <v>Gads (par pēdējiem  gadiem)</v>
      </c>
      <c r="G40" s="6" t="s">
        <v>6</v>
      </c>
      <c r="H40" s="6" t="s">
        <v>7</v>
      </c>
      <c r="I40" s="6" t="s">
        <v>8</v>
      </c>
      <c r="J40" s="37" t="s">
        <v>24</v>
      </c>
      <c r="K40" s="37" t="s">
        <v>25</v>
      </c>
      <c r="L40" s="37" t="s">
        <v>26</v>
      </c>
      <c r="M40" s="6" t="s">
        <v>9</v>
      </c>
    </row>
    <row r="41" spans="2:13" s="15" customFormat="1" ht="43.5" customHeight="1">
      <c r="B41" s="81"/>
      <c r="C41" s="70" t="s">
        <v>27</v>
      </c>
      <c r="D41" s="73">
        <v>40000572219</v>
      </c>
      <c r="E41" s="82">
        <v>0.3</v>
      </c>
      <c r="F41" s="4">
        <v>2024</v>
      </c>
      <c r="G41" s="5">
        <v>10</v>
      </c>
      <c r="H41" s="5">
        <v>50000</v>
      </c>
      <c r="I41" s="5">
        <v>100000</v>
      </c>
      <c r="J41" s="36">
        <f>G41*E41</f>
        <v>3</v>
      </c>
      <c r="K41" s="36">
        <f>H41*E41</f>
        <v>15000</v>
      </c>
      <c r="L41" s="36">
        <f>I41*E41</f>
        <v>30000</v>
      </c>
      <c r="M41" s="14"/>
    </row>
    <row r="42" spans="2:13" s="15" customFormat="1" ht="39.65" customHeight="1">
      <c r="B42" s="79"/>
      <c r="C42" s="71"/>
      <c r="D42" s="74"/>
      <c r="E42" s="77"/>
      <c r="F42" s="4">
        <v>2023</v>
      </c>
      <c r="G42" s="5">
        <v>8</v>
      </c>
      <c r="H42" s="5">
        <v>50000</v>
      </c>
      <c r="I42" s="5">
        <v>100000</v>
      </c>
      <c r="J42" s="36">
        <f>G42*E41</f>
        <v>2.4</v>
      </c>
      <c r="K42" s="36">
        <f>H42*E41</f>
        <v>15000</v>
      </c>
      <c r="L42" s="36">
        <f>I42*E41</f>
        <v>30000</v>
      </c>
      <c r="M42" s="14"/>
    </row>
    <row r="43" spans="2:13" ht="37" customHeight="1">
      <c r="B43" s="80"/>
      <c r="C43" s="72"/>
      <c r="D43" s="75"/>
      <c r="E43" s="78"/>
      <c r="F43" s="4">
        <v>2022</v>
      </c>
      <c r="G43" s="5">
        <v>8</v>
      </c>
      <c r="H43" s="5">
        <v>50000</v>
      </c>
      <c r="I43" s="5">
        <v>100000</v>
      </c>
      <c r="J43" s="36">
        <f>G43*E41</f>
        <v>2.4</v>
      </c>
      <c r="K43" s="36">
        <f>H43*E41</f>
        <v>15000</v>
      </c>
      <c r="L43" s="36">
        <f>I43*E41</f>
        <v>30000</v>
      </c>
      <c r="M43" s="9"/>
    </row>
    <row r="44" spans="2:13" s="15" customFormat="1" ht="40" hidden="1" customHeight="1">
      <c r="B44" s="81"/>
      <c r="C44" s="70" t="s">
        <v>28</v>
      </c>
      <c r="D44" s="73">
        <v>40000572219</v>
      </c>
      <c r="E44" s="82">
        <v>0.3</v>
      </c>
      <c r="F44" s="4">
        <v>2024</v>
      </c>
      <c r="G44" s="5">
        <v>10</v>
      </c>
      <c r="H44" s="5">
        <v>50000</v>
      </c>
      <c r="I44" s="5">
        <v>100000</v>
      </c>
      <c r="J44" s="36">
        <f>G44*E44</f>
        <v>3</v>
      </c>
      <c r="K44" s="36">
        <f>H44*E44</f>
        <v>15000</v>
      </c>
      <c r="L44" s="36">
        <f>I44*E44</f>
        <v>30000</v>
      </c>
      <c r="M44" s="14"/>
    </row>
    <row r="45" spans="2:13" s="15" customFormat="1" ht="40" hidden="1" customHeight="1">
      <c r="B45" s="79"/>
      <c r="C45" s="71"/>
      <c r="D45" s="74"/>
      <c r="E45" s="77"/>
      <c r="F45" s="4">
        <v>2023</v>
      </c>
      <c r="G45" s="5">
        <v>8</v>
      </c>
      <c r="H45" s="5">
        <v>50000</v>
      </c>
      <c r="I45" s="5">
        <v>100000</v>
      </c>
      <c r="J45" s="36">
        <f>G45*E44</f>
        <v>2.4</v>
      </c>
      <c r="K45" s="36">
        <f>H45*E44</f>
        <v>15000</v>
      </c>
      <c r="L45" s="36">
        <f>I45*E44</f>
        <v>30000</v>
      </c>
      <c r="M45" s="14"/>
    </row>
    <row r="46" spans="2:13" s="15" customFormat="1" ht="40" hidden="1" customHeight="1">
      <c r="B46" s="80"/>
      <c r="C46" s="72"/>
      <c r="D46" s="75"/>
      <c r="E46" s="78"/>
      <c r="F46" s="4">
        <v>2022</v>
      </c>
      <c r="G46" s="5">
        <v>8</v>
      </c>
      <c r="H46" s="5">
        <v>50000</v>
      </c>
      <c r="I46" s="5">
        <v>100000</v>
      </c>
      <c r="J46" s="36">
        <f>G46*E44</f>
        <v>2.4</v>
      </c>
      <c r="K46" s="36">
        <f>H46*E44</f>
        <v>15000</v>
      </c>
      <c r="L46" s="36">
        <f>I46*E44</f>
        <v>30000</v>
      </c>
      <c r="M46" s="14"/>
    </row>
    <row r="47" spans="2:13" s="15" customFormat="1" ht="40" hidden="1" customHeight="1">
      <c r="B47" s="81"/>
      <c r="C47" s="70" t="s">
        <v>29</v>
      </c>
      <c r="D47" s="73">
        <v>40000572219</v>
      </c>
      <c r="E47" s="82">
        <v>0.3</v>
      </c>
      <c r="F47" s="4">
        <v>2024</v>
      </c>
      <c r="G47" s="5">
        <v>10</v>
      </c>
      <c r="H47" s="5">
        <v>50000</v>
      </c>
      <c r="I47" s="5">
        <v>100000</v>
      </c>
      <c r="J47" s="36">
        <f t="shared" ref="J47" si="0">G47*E47</f>
        <v>3</v>
      </c>
      <c r="K47" s="36">
        <f t="shared" ref="K47" si="1">H47*E47</f>
        <v>15000</v>
      </c>
      <c r="L47" s="36">
        <f t="shared" ref="L47" si="2">I47*E47</f>
        <v>30000</v>
      </c>
      <c r="M47" s="14"/>
    </row>
    <row r="48" spans="2:13" s="15" customFormat="1" ht="40" hidden="1" customHeight="1">
      <c r="B48" s="79"/>
      <c r="C48" s="71"/>
      <c r="D48" s="74"/>
      <c r="E48" s="77"/>
      <c r="F48" s="4">
        <v>2023</v>
      </c>
      <c r="G48" s="5">
        <v>8</v>
      </c>
      <c r="H48" s="5">
        <v>50000</v>
      </c>
      <c r="I48" s="5">
        <v>100000</v>
      </c>
      <c r="J48" s="36">
        <f t="shared" ref="J48" si="3">G48*E47</f>
        <v>2.4</v>
      </c>
      <c r="K48" s="36">
        <f t="shared" ref="K48" si="4">H48*E47</f>
        <v>15000</v>
      </c>
      <c r="L48" s="36">
        <f t="shared" ref="L48" si="5">I48*E47</f>
        <v>30000</v>
      </c>
      <c r="M48" s="14"/>
    </row>
    <row r="49" spans="2:13" s="15" customFormat="1" ht="40" hidden="1" customHeight="1">
      <c r="B49" s="80"/>
      <c r="C49" s="72"/>
      <c r="D49" s="75"/>
      <c r="E49" s="78"/>
      <c r="F49" s="4">
        <v>2022</v>
      </c>
      <c r="G49" s="5">
        <v>8</v>
      </c>
      <c r="H49" s="5">
        <v>50000</v>
      </c>
      <c r="I49" s="5">
        <v>100000</v>
      </c>
      <c r="J49" s="36">
        <f t="shared" ref="J49" si="6">G49*E47</f>
        <v>2.4</v>
      </c>
      <c r="K49" s="36">
        <f t="shared" ref="K49" si="7">H49*E47</f>
        <v>15000</v>
      </c>
      <c r="L49" s="36">
        <f t="shared" ref="L49" si="8">I49*E47</f>
        <v>30000</v>
      </c>
      <c r="M49" s="14"/>
    </row>
    <row r="50" spans="2:13" s="15" customFormat="1" ht="40" hidden="1" customHeight="1">
      <c r="B50" s="81"/>
      <c r="C50" s="70" t="s">
        <v>30</v>
      </c>
      <c r="D50" s="73">
        <v>40000572219</v>
      </c>
      <c r="E50" s="82">
        <v>0.3</v>
      </c>
      <c r="F50" s="4">
        <v>2024</v>
      </c>
      <c r="G50" s="5">
        <v>10</v>
      </c>
      <c r="H50" s="5">
        <v>50000</v>
      </c>
      <c r="I50" s="5">
        <v>100000</v>
      </c>
      <c r="J50" s="36">
        <f t="shared" ref="J50" si="9">G50*E50</f>
        <v>3</v>
      </c>
      <c r="K50" s="36">
        <f t="shared" ref="K50" si="10">H50*E50</f>
        <v>15000</v>
      </c>
      <c r="L50" s="36">
        <f t="shared" ref="L50" si="11">I50*E50</f>
        <v>30000</v>
      </c>
      <c r="M50" s="14"/>
    </row>
    <row r="51" spans="2:13" s="15" customFormat="1" ht="40" hidden="1" customHeight="1">
      <c r="B51" s="79"/>
      <c r="C51" s="71"/>
      <c r="D51" s="74"/>
      <c r="E51" s="77"/>
      <c r="F51" s="4">
        <v>2023</v>
      </c>
      <c r="G51" s="5">
        <v>8</v>
      </c>
      <c r="H51" s="5">
        <v>50000</v>
      </c>
      <c r="I51" s="5">
        <v>100000</v>
      </c>
      <c r="J51" s="36">
        <f t="shared" ref="J51" si="12">G51*E50</f>
        <v>2.4</v>
      </c>
      <c r="K51" s="36">
        <f t="shared" ref="K51" si="13">H51*E50</f>
        <v>15000</v>
      </c>
      <c r="L51" s="36">
        <f t="shared" ref="L51" si="14">I51*E50</f>
        <v>30000</v>
      </c>
      <c r="M51" s="14"/>
    </row>
    <row r="52" spans="2:13" s="15" customFormat="1" ht="40" hidden="1" customHeight="1">
      <c r="B52" s="80"/>
      <c r="C52" s="72"/>
      <c r="D52" s="75"/>
      <c r="E52" s="78"/>
      <c r="F52" s="4">
        <v>2022</v>
      </c>
      <c r="G52" s="5">
        <v>8</v>
      </c>
      <c r="H52" s="5">
        <v>50000</v>
      </c>
      <c r="I52" s="5">
        <v>100000</v>
      </c>
      <c r="J52" s="36">
        <f t="shared" ref="J52" si="15">G52*E50</f>
        <v>2.4</v>
      </c>
      <c r="K52" s="36">
        <f t="shared" ref="K52" si="16">H52*E50</f>
        <v>15000</v>
      </c>
      <c r="L52" s="36">
        <f t="shared" ref="L52" si="17">I52*E50</f>
        <v>30000</v>
      </c>
      <c r="M52" s="14"/>
    </row>
    <row r="53" spans="2:13" s="15" customFormat="1" ht="40" hidden="1" customHeight="1">
      <c r="B53" s="81"/>
      <c r="C53" s="70" t="s">
        <v>31</v>
      </c>
      <c r="D53" s="73">
        <v>40000572219</v>
      </c>
      <c r="E53" s="82">
        <v>0.3</v>
      </c>
      <c r="F53" s="4">
        <v>2024</v>
      </c>
      <c r="G53" s="5">
        <v>10</v>
      </c>
      <c r="H53" s="5">
        <v>50000</v>
      </c>
      <c r="I53" s="5">
        <v>100000</v>
      </c>
      <c r="J53" s="36">
        <f t="shared" ref="J53" si="18">G53*E53</f>
        <v>3</v>
      </c>
      <c r="K53" s="36">
        <f t="shared" ref="K53" si="19">H53*E53</f>
        <v>15000</v>
      </c>
      <c r="L53" s="36">
        <f t="shared" ref="L53" si="20">I53*E53</f>
        <v>30000</v>
      </c>
      <c r="M53" s="14"/>
    </row>
    <row r="54" spans="2:13" s="15" customFormat="1" ht="40" hidden="1" customHeight="1">
      <c r="B54" s="79"/>
      <c r="C54" s="71"/>
      <c r="D54" s="74"/>
      <c r="E54" s="77"/>
      <c r="F54" s="4">
        <v>2023</v>
      </c>
      <c r="G54" s="5">
        <v>8</v>
      </c>
      <c r="H54" s="5">
        <v>50000</v>
      </c>
      <c r="I54" s="5">
        <v>100000</v>
      </c>
      <c r="J54" s="36">
        <f t="shared" ref="J54" si="21">G54*E53</f>
        <v>2.4</v>
      </c>
      <c r="K54" s="36">
        <f t="shared" ref="K54" si="22">H54*E53</f>
        <v>15000</v>
      </c>
      <c r="L54" s="36">
        <f t="shared" ref="L54" si="23">I54*E53</f>
        <v>30000</v>
      </c>
      <c r="M54" s="14"/>
    </row>
    <row r="55" spans="2:13" s="15" customFormat="1" ht="40" hidden="1" customHeight="1">
      <c r="B55" s="80"/>
      <c r="C55" s="72"/>
      <c r="D55" s="75"/>
      <c r="E55" s="78"/>
      <c r="F55" s="4">
        <v>2022</v>
      </c>
      <c r="G55" s="5">
        <v>8</v>
      </c>
      <c r="H55" s="5">
        <v>50000</v>
      </c>
      <c r="I55" s="5">
        <v>100000</v>
      </c>
      <c r="J55" s="36">
        <f t="shared" ref="J55" si="24">G55*E53</f>
        <v>2.4</v>
      </c>
      <c r="K55" s="36">
        <f t="shared" ref="K55" si="25">H55*E53</f>
        <v>15000</v>
      </c>
      <c r="L55" s="36">
        <f t="shared" ref="L55" si="26">I55*E53</f>
        <v>30000</v>
      </c>
      <c r="M55" s="14"/>
    </row>
    <row r="56" spans="2:13" ht="43" hidden="1" customHeight="1">
      <c r="B56" s="81"/>
      <c r="C56" s="70" t="s">
        <v>32</v>
      </c>
      <c r="D56" s="73">
        <v>40000572219</v>
      </c>
      <c r="E56" s="82">
        <v>0.3</v>
      </c>
      <c r="F56" s="4">
        <v>2024</v>
      </c>
      <c r="G56" s="5">
        <v>10</v>
      </c>
      <c r="H56" s="5">
        <v>50000</v>
      </c>
      <c r="I56" s="5">
        <v>100000</v>
      </c>
      <c r="J56" s="36">
        <f t="shared" ref="J56" si="27">G56*E56</f>
        <v>3</v>
      </c>
      <c r="K56" s="36">
        <f t="shared" ref="K56" si="28">H56*E56</f>
        <v>15000</v>
      </c>
      <c r="L56" s="36">
        <f t="shared" ref="L56" si="29">I56*E56</f>
        <v>30000</v>
      </c>
      <c r="M56" s="9"/>
    </row>
    <row r="57" spans="2:13" ht="43" hidden="1" customHeight="1">
      <c r="B57" s="79"/>
      <c r="C57" s="71"/>
      <c r="D57" s="74"/>
      <c r="E57" s="77"/>
      <c r="F57" s="4">
        <v>2023</v>
      </c>
      <c r="G57" s="5">
        <v>8</v>
      </c>
      <c r="H57" s="5">
        <v>50000</v>
      </c>
      <c r="I57" s="5">
        <v>100000</v>
      </c>
      <c r="J57" s="36">
        <f t="shared" ref="J57" si="30">G57*E56</f>
        <v>2.4</v>
      </c>
      <c r="K57" s="36">
        <f t="shared" ref="K57" si="31">H57*E56</f>
        <v>15000</v>
      </c>
      <c r="L57" s="36">
        <f t="shared" ref="L57" si="32">I57*E56</f>
        <v>30000</v>
      </c>
      <c r="M57" s="9"/>
    </row>
    <row r="58" spans="2:13" ht="43" hidden="1" customHeight="1">
      <c r="B58" s="80"/>
      <c r="C58" s="72"/>
      <c r="D58" s="75"/>
      <c r="E58" s="78"/>
      <c r="F58" s="4">
        <v>2022</v>
      </c>
      <c r="G58" s="5">
        <v>8</v>
      </c>
      <c r="H58" s="5">
        <v>50000</v>
      </c>
      <c r="I58" s="5">
        <v>100000</v>
      </c>
      <c r="J58" s="36">
        <f t="shared" ref="J58" si="33">G58*E56</f>
        <v>2.4</v>
      </c>
      <c r="K58" s="36">
        <f t="shared" ref="K58" si="34">H58*E56</f>
        <v>15000</v>
      </c>
      <c r="L58" s="36">
        <f t="shared" ref="L58" si="35">I58*E56</f>
        <v>30000</v>
      </c>
      <c r="M58" s="9"/>
    </row>
    <row r="59" spans="2:13" s="15" customFormat="1" ht="40" hidden="1" customHeight="1">
      <c r="B59" s="81"/>
      <c r="C59" s="70" t="s">
        <v>33</v>
      </c>
      <c r="D59" s="73">
        <v>40000572219</v>
      </c>
      <c r="E59" s="82">
        <v>0.3</v>
      </c>
      <c r="F59" s="4">
        <v>2024</v>
      </c>
      <c r="G59" s="5">
        <v>10</v>
      </c>
      <c r="H59" s="5">
        <v>50000</v>
      </c>
      <c r="I59" s="5">
        <v>100000</v>
      </c>
      <c r="J59" s="36">
        <f t="shared" ref="J59" si="36">G59*E59</f>
        <v>3</v>
      </c>
      <c r="K59" s="36">
        <f t="shared" ref="K59" si="37">H59*E59</f>
        <v>15000</v>
      </c>
      <c r="L59" s="36">
        <f t="shared" ref="L59" si="38">I59*E59</f>
        <v>30000</v>
      </c>
      <c r="M59" s="14"/>
    </row>
    <row r="60" spans="2:13" s="15" customFormat="1" ht="40" hidden="1" customHeight="1">
      <c r="B60" s="79"/>
      <c r="C60" s="71"/>
      <c r="D60" s="74"/>
      <c r="E60" s="77"/>
      <c r="F60" s="32">
        <v>2023</v>
      </c>
      <c r="G60" s="33">
        <v>8</v>
      </c>
      <c r="H60" s="33">
        <v>50000</v>
      </c>
      <c r="I60" s="33">
        <v>100000</v>
      </c>
      <c r="J60" s="36">
        <f t="shared" ref="J60" si="39">G60*E59</f>
        <v>2.4</v>
      </c>
      <c r="K60" s="36">
        <f t="shared" ref="K60" si="40">H60*E59</f>
        <v>15000</v>
      </c>
      <c r="L60" s="36">
        <f t="shared" ref="L60" si="41">I60*E59</f>
        <v>30000</v>
      </c>
      <c r="M60" s="34"/>
    </row>
    <row r="61" spans="2:13" s="15" customFormat="1" ht="40" hidden="1" customHeight="1">
      <c r="B61" s="80"/>
      <c r="C61" s="72"/>
      <c r="D61" s="75"/>
      <c r="E61" s="78"/>
      <c r="F61" s="29">
        <v>2022</v>
      </c>
      <c r="G61" s="30">
        <v>8</v>
      </c>
      <c r="H61" s="30">
        <v>50000</v>
      </c>
      <c r="I61" s="30">
        <v>100000</v>
      </c>
      <c r="J61" s="36">
        <f t="shared" ref="J61" si="42">G61*E59</f>
        <v>2.4</v>
      </c>
      <c r="K61" s="36">
        <f t="shared" ref="K61" si="43">H61*E59</f>
        <v>15000</v>
      </c>
      <c r="L61" s="36">
        <f t="shared" ref="L61" si="44">I61*E59</f>
        <v>30000</v>
      </c>
      <c r="M61" s="31"/>
    </row>
    <row r="62" spans="2:13" s="15" customFormat="1" ht="40" hidden="1" customHeight="1">
      <c r="B62" s="81"/>
      <c r="C62" s="70" t="s">
        <v>34</v>
      </c>
      <c r="D62" s="73">
        <v>40000572219</v>
      </c>
      <c r="E62" s="82">
        <v>0.3</v>
      </c>
      <c r="F62" s="26">
        <v>2024</v>
      </c>
      <c r="G62" s="27">
        <v>10</v>
      </c>
      <c r="H62" s="27">
        <v>50000</v>
      </c>
      <c r="I62" s="27">
        <v>100000</v>
      </c>
      <c r="J62" s="36">
        <f t="shared" ref="J62" si="45">G62*E62</f>
        <v>3</v>
      </c>
      <c r="K62" s="36">
        <f t="shared" ref="K62" si="46">H62*E62</f>
        <v>15000</v>
      </c>
      <c r="L62" s="36">
        <f t="shared" ref="L62" si="47">I62*E62</f>
        <v>30000</v>
      </c>
      <c r="M62" s="28"/>
    </row>
    <row r="63" spans="2:13" s="15" customFormat="1" ht="40" hidden="1" customHeight="1">
      <c r="B63" s="79"/>
      <c r="C63" s="71"/>
      <c r="D63" s="74"/>
      <c r="E63" s="77"/>
      <c r="F63" s="4">
        <v>2023</v>
      </c>
      <c r="G63" s="5">
        <v>8</v>
      </c>
      <c r="H63" s="5">
        <v>50000</v>
      </c>
      <c r="I63" s="5">
        <v>100000</v>
      </c>
      <c r="J63" s="36">
        <f t="shared" ref="J63" si="48">G63*E62</f>
        <v>2.4</v>
      </c>
      <c r="K63" s="36">
        <f t="shared" ref="K63" si="49">H63*E62</f>
        <v>15000</v>
      </c>
      <c r="L63" s="36">
        <f t="shared" ref="L63" si="50">I63*E62</f>
        <v>30000</v>
      </c>
      <c r="M63" s="14"/>
    </row>
    <row r="64" spans="2:13" s="15" customFormat="1" ht="40" hidden="1" customHeight="1">
      <c r="B64" s="80"/>
      <c r="C64" s="72"/>
      <c r="D64" s="75"/>
      <c r="E64" s="78"/>
      <c r="F64" s="4">
        <v>2022</v>
      </c>
      <c r="G64" s="5">
        <v>8</v>
      </c>
      <c r="H64" s="5">
        <v>50000</v>
      </c>
      <c r="I64" s="5">
        <v>100000</v>
      </c>
      <c r="J64" s="36">
        <f t="shared" ref="J64" si="51">G64*E62</f>
        <v>2.4</v>
      </c>
      <c r="K64" s="36">
        <f t="shared" ref="K64" si="52">H64*E62</f>
        <v>15000</v>
      </c>
      <c r="L64" s="36">
        <f t="shared" ref="L64" si="53">I64*E62</f>
        <v>30000</v>
      </c>
      <c r="M64" s="14"/>
    </row>
    <row r="65" spans="2:14" s="15" customFormat="1" ht="40" hidden="1" customHeight="1">
      <c r="B65" s="81"/>
      <c r="C65" s="70" t="s">
        <v>35</v>
      </c>
      <c r="D65" s="73">
        <v>40000572219</v>
      </c>
      <c r="E65" s="82">
        <v>0.3</v>
      </c>
      <c r="F65" s="4">
        <v>2024</v>
      </c>
      <c r="G65" s="5">
        <v>10</v>
      </c>
      <c r="H65" s="5">
        <v>50000</v>
      </c>
      <c r="I65" s="5">
        <v>100000</v>
      </c>
      <c r="J65" s="36">
        <f t="shared" ref="J65" si="54">G65*E65</f>
        <v>3</v>
      </c>
      <c r="K65" s="36">
        <f t="shared" ref="K65" si="55">H65*E65</f>
        <v>15000</v>
      </c>
      <c r="L65" s="36">
        <f t="shared" ref="L65" si="56">I65*E65</f>
        <v>30000</v>
      </c>
      <c r="M65" s="14"/>
    </row>
    <row r="66" spans="2:14" s="15" customFormat="1" ht="40" hidden="1" customHeight="1">
      <c r="B66" s="79"/>
      <c r="C66" s="71"/>
      <c r="D66" s="74"/>
      <c r="E66" s="77"/>
      <c r="F66" s="4">
        <v>2023</v>
      </c>
      <c r="G66" s="5">
        <v>8</v>
      </c>
      <c r="H66" s="5">
        <v>50000</v>
      </c>
      <c r="I66" s="5">
        <v>100000</v>
      </c>
      <c r="J66" s="36">
        <f t="shared" ref="J66" si="57">G66*E65</f>
        <v>2.4</v>
      </c>
      <c r="K66" s="36">
        <f t="shared" ref="K66" si="58">H66*E65</f>
        <v>15000</v>
      </c>
      <c r="L66" s="36">
        <f t="shared" ref="L66" si="59">I66*E65</f>
        <v>30000</v>
      </c>
      <c r="M66" s="14"/>
    </row>
    <row r="67" spans="2:14" s="15" customFormat="1" ht="40" hidden="1" customHeight="1">
      <c r="B67" s="80"/>
      <c r="C67" s="72"/>
      <c r="D67" s="75"/>
      <c r="E67" s="78"/>
      <c r="F67" s="4">
        <v>2022</v>
      </c>
      <c r="G67" s="5">
        <v>8</v>
      </c>
      <c r="H67" s="5">
        <v>50000</v>
      </c>
      <c r="I67" s="5">
        <v>100000</v>
      </c>
      <c r="J67" s="36">
        <f t="shared" ref="J67" si="60">G67*E65</f>
        <v>2.4</v>
      </c>
      <c r="K67" s="36">
        <f t="shared" ref="K67" si="61">H67*E65</f>
        <v>15000</v>
      </c>
      <c r="L67" s="36">
        <f t="shared" ref="L67" si="62">I67*E65</f>
        <v>30000</v>
      </c>
      <c r="M67" s="14"/>
    </row>
    <row r="68" spans="2:14" ht="43" hidden="1" customHeight="1">
      <c r="B68" s="81"/>
      <c r="C68" s="70" t="s">
        <v>36</v>
      </c>
      <c r="D68" s="73">
        <v>40000572219</v>
      </c>
      <c r="E68" s="82">
        <v>0.3</v>
      </c>
      <c r="F68" s="4">
        <v>2024</v>
      </c>
      <c r="G68" s="5">
        <v>10</v>
      </c>
      <c r="H68" s="5">
        <v>50000</v>
      </c>
      <c r="I68" s="5">
        <v>100000</v>
      </c>
      <c r="J68" s="36">
        <f t="shared" ref="J68" si="63">G68*E68</f>
        <v>3</v>
      </c>
      <c r="K68" s="36">
        <f t="shared" ref="K68" si="64">H68*E68</f>
        <v>15000</v>
      </c>
      <c r="L68" s="36">
        <f t="shared" ref="L68" si="65">I68*E68</f>
        <v>30000</v>
      </c>
      <c r="M68" s="9"/>
    </row>
    <row r="69" spans="2:14" ht="43" hidden="1" customHeight="1">
      <c r="B69" s="79"/>
      <c r="C69" s="71"/>
      <c r="D69" s="74"/>
      <c r="E69" s="77"/>
      <c r="F69" s="4">
        <v>2023</v>
      </c>
      <c r="G69" s="5">
        <v>8</v>
      </c>
      <c r="H69" s="5">
        <v>50000</v>
      </c>
      <c r="I69" s="5">
        <v>100000</v>
      </c>
      <c r="J69" s="36">
        <f t="shared" ref="J69" si="66">G69*E68</f>
        <v>2.4</v>
      </c>
      <c r="K69" s="36">
        <f t="shared" ref="K69" si="67">H69*E68</f>
        <v>15000</v>
      </c>
      <c r="L69" s="36">
        <f t="shared" ref="L69" si="68">I69*E68</f>
        <v>30000</v>
      </c>
      <c r="M69" s="9"/>
    </row>
    <row r="70" spans="2:14" ht="43" hidden="1" customHeight="1">
      <c r="B70" s="80"/>
      <c r="C70" s="72"/>
      <c r="D70" s="75"/>
      <c r="E70" s="78"/>
      <c r="F70" s="4">
        <v>2022</v>
      </c>
      <c r="G70" s="5">
        <v>8</v>
      </c>
      <c r="H70" s="5">
        <v>50000</v>
      </c>
      <c r="I70" s="5">
        <v>100000</v>
      </c>
      <c r="J70" s="36">
        <f t="shared" ref="J70" si="69">G70*E68</f>
        <v>2.4</v>
      </c>
      <c r="K70" s="36">
        <f t="shared" ref="K70" si="70">H70*E68</f>
        <v>15000</v>
      </c>
      <c r="L70" s="36">
        <f t="shared" ref="L70" si="71">I70*E68</f>
        <v>30000</v>
      </c>
      <c r="M70" s="9"/>
    </row>
    <row r="71" spans="2:14" ht="37" customHeight="1">
      <c r="B71" s="44"/>
      <c r="C71" s="44"/>
      <c r="D71" s="44"/>
      <c r="E71" s="44"/>
      <c r="F71" s="45" t="str">
        <f>F5</f>
        <v>Gads (par pēdējiem  gadiem)</v>
      </c>
      <c r="G71" s="45" t="s">
        <v>37</v>
      </c>
      <c r="H71" s="45" t="s">
        <v>38</v>
      </c>
      <c r="I71" s="45" t="s">
        <v>39</v>
      </c>
      <c r="J71" s="13"/>
      <c r="K71" s="13"/>
      <c r="L71" s="13"/>
      <c r="M71" s="13" t="s">
        <v>40</v>
      </c>
    </row>
    <row r="72" spans="2:14" ht="38.15" customHeight="1">
      <c r="B72" s="46"/>
      <c r="C72" s="47"/>
      <c r="D72" s="46"/>
      <c r="E72" s="47" t="s">
        <v>41</v>
      </c>
      <c r="F72" s="48">
        <f>F6</f>
        <v>2024</v>
      </c>
      <c r="G72" s="49">
        <f>G6+G10+G13+G16+G19+G22+G25+G28+G31+G34+G37+J41+J44+J47+J50+J53+J56+J59+J62+J65+J68</f>
        <v>140</v>
      </c>
      <c r="H72" s="49">
        <f t="shared" ref="H72:I72" si="72">H6+H10+H13+H16+H19+H22+H25+H28+H31+H34+H37+K41+K44+K47+K50+K53+K56+K59+K62+K65+K68</f>
        <v>700000</v>
      </c>
      <c r="I72" s="49">
        <f t="shared" si="72"/>
        <v>1400000</v>
      </c>
      <c r="J72" s="18"/>
      <c r="K72" s="18"/>
      <c r="L72" s="18"/>
      <c r="M72" s="50" t="s">
        <v>63</v>
      </c>
    </row>
    <row r="73" spans="2:14" ht="38.15" customHeight="1">
      <c r="B73" s="46"/>
      <c r="C73" s="47"/>
      <c r="D73" s="46"/>
      <c r="E73" s="47" t="s">
        <v>41</v>
      </c>
      <c r="F73" s="48">
        <f t="shared" ref="F73:F74" si="73">F7</f>
        <v>2023</v>
      </c>
      <c r="G73" s="49">
        <f t="shared" ref="G73:G74" si="74">G7+G11+G14+G17+G20+G23+G26+G29+G32+G35+G38+J42+J45+J48+J51+J54+J57+J60+J63+J66+J69</f>
        <v>112.00000000000006</v>
      </c>
      <c r="H73" s="49">
        <f t="shared" ref="H73:H74" si="75">H7+H11+H14+H17+H20+H23+H26+H29+H32+H35+H38+K42+K45+K48+K51+K54+K57+K60+K63+K66+K69</f>
        <v>700000</v>
      </c>
      <c r="I73" s="49">
        <f t="shared" ref="I73:I74" si="76">I7+I11+I14+I17+I20+I23+I26+I29+I32+I35+I38+L42+L45+L48+L51+L54+L57+L60+L63+L66+L69</f>
        <v>1400000</v>
      </c>
      <c r="J73" s="18"/>
      <c r="K73" s="18"/>
      <c r="L73" s="18"/>
      <c r="M73" s="50" t="s">
        <v>63</v>
      </c>
    </row>
    <row r="74" spans="2:14" ht="43" customHeight="1">
      <c r="B74" s="46"/>
      <c r="C74" s="47"/>
      <c r="D74" s="46"/>
      <c r="E74" s="47" t="s">
        <v>41</v>
      </c>
      <c r="F74" s="48">
        <f t="shared" si="73"/>
        <v>2022</v>
      </c>
      <c r="G74" s="49">
        <f t="shared" si="74"/>
        <v>112.00000000000006</v>
      </c>
      <c r="H74" s="49">
        <f t="shared" si="75"/>
        <v>700000</v>
      </c>
      <c r="I74" s="49">
        <f t="shared" si="76"/>
        <v>1400000</v>
      </c>
      <c r="J74" s="18"/>
      <c r="K74" s="18"/>
      <c r="L74" s="18"/>
      <c r="M74" s="50" t="s">
        <v>63</v>
      </c>
    </row>
    <row r="75" spans="2:14" ht="14.5">
      <c r="B75" s="3"/>
      <c r="C75" s="3"/>
      <c r="D75" s="3"/>
      <c r="E75" s="3"/>
      <c r="F75" s="3"/>
      <c r="G75" s="3"/>
      <c r="H75" s="3"/>
      <c r="I75" s="3"/>
      <c r="J75" s="3"/>
      <c r="K75" s="3"/>
      <c r="L75" s="3"/>
      <c r="M75" s="3"/>
      <c r="N75" s="3"/>
    </row>
    <row r="76" spans="2:14" ht="18.5">
      <c r="B76" s="3"/>
      <c r="C76" s="11"/>
      <c r="D76" s="3"/>
      <c r="E76" s="3"/>
      <c r="F76" s="3"/>
      <c r="G76" s="3"/>
      <c r="H76" s="3"/>
      <c r="I76" s="3"/>
      <c r="J76" s="3"/>
      <c r="K76" s="3"/>
      <c r="L76" s="3"/>
      <c r="M76" s="3"/>
      <c r="N76" s="3"/>
    </row>
    <row r="77" spans="2:14" ht="22.5" customHeight="1">
      <c r="B77" s="19"/>
      <c r="C77" s="68" t="s">
        <v>43</v>
      </c>
      <c r="D77" s="68"/>
      <c r="E77" s="68"/>
      <c r="F77" s="68"/>
      <c r="G77" s="68"/>
      <c r="H77" s="68"/>
      <c r="I77" s="68"/>
      <c r="J77" s="68"/>
      <c r="K77" s="68"/>
      <c r="L77" s="68"/>
      <c r="M77" s="68"/>
      <c r="N77" s="19"/>
    </row>
    <row r="78" spans="2:14" ht="14.5" customHeight="1">
      <c r="B78" s="20"/>
      <c r="C78" s="54" t="s">
        <v>44</v>
      </c>
      <c r="D78" s="54"/>
      <c r="E78" s="54"/>
      <c r="F78" s="54"/>
      <c r="G78" s="54"/>
      <c r="H78" s="54"/>
      <c r="I78" s="54"/>
      <c r="J78" s="54"/>
      <c r="K78" s="54"/>
      <c r="L78" s="54"/>
      <c r="M78" s="54"/>
      <c r="N78" s="20"/>
    </row>
    <row r="79" spans="2:14" ht="14.5" customHeight="1">
      <c r="B79" s="20"/>
      <c r="C79" s="54"/>
      <c r="D79" s="54"/>
      <c r="E79" s="54"/>
      <c r="F79" s="54"/>
      <c r="G79" s="54"/>
      <c r="H79" s="54"/>
      <c r="I79" s="54"/>
      <c r="J79" s="54"/>
      <c r="K79" s="54"/>
      <c r="L79" s="54"/>
      <c r="M79" s="54"/>
      <c r="N79" s="20"/>
    </row>
    <row r="80" spans="2:14" ht="14.5" customHeight="1">
      <c r="B80" s="20"/>
      <c r="C80" s="54"/>
      <c r="D80" s="54"/>
      <c r="E80" s="54"/>
      <c r="F80" s="54"/>
      <c r="G80" s="54"/>
      <c r="H80" s="54"/>
      <c r="I80" s="54"/>
      <c r="J80" s="54"/>
      <c r="K80" s="54"/>
      <c r="L80" s="54"/>
      <c r="M80" s="54"/>
      <c r="N80" s="20"/>
    </row>
    <row r="81" spans="2:14" ht="14.5" customHeight="1">
      <c r="B81" s="20"/>
      <c r="C81" s="54"/>
      <c r="D81" s="54"/>
      <c r="E81" s="54"/>
      <c r="F81" s="54"/>
      <c r="G81" s="54"/>
      <c r="H81" s="54"/>
      <c r="I81" s="54"/>
      <c r="J81" s="54"/>
      <c r="K81" s="54"/>
      <c r="L81" s="54"/>
      <c r="M81" s="54"/>
      <c r="N81" s="20"/>
    </row>
    <row r="82" spans="2:14" ht="24" customHeight="1">
      <c r="B82" s="20"/>
      <c r="C82" s="20"/>
      <c r="D82" s="20"/>
      <c r="E82" s="20"/>
      <c r="F82" s="20"/>
      <c r="G82" s="20"/>
      <c r="H82" s="20"/>
      <c r="I82" s="20"/>
      <c r="J82" s="20"/>
      <c r="K82" s="20"/>
      <c r="L82" s="20"/>
      <c r="M82" s="20"/>
      <c r="N82" s="20"/>
    </row>
    <row r="83" spans="2:14" ht="18.5">
      <c r="B83" s="3"/>
      <c r="C83" s="3"/>
      <c r="D83" s="69" t="s">
        <v>66</v>
      </c>
      <c r="E83" s="69"/>
      <c r="F83" s="69"/>
      <c r="G83" s="69"/>
      <c r="H83" s="69"/>
      <c r="I83" s="69"/>
      <c r="J83" s="16"/>
      <c r="K83" s="16"/>
      <c r="L83" s="16"/>
      <c r="M83" s="16"/>
      <c r="N83" s="3"/>
    </row>
    <row r="84" spans="2:14" ht="37" customHeight="1">
      <c r="B84" s="3"/>
      <c r="C84" s="22" t="s">
        <v>45</v>
      </c>
      <c r="D84" s="56" t="s">
        <v>46</v>
      </c>
      <c r="E84" s="57"/>
      <c r="F84" s="56" t="s">
        <v>47</v>
      </c>
      <c r="G84" s="58"/>
      <c r="H84" s="58"/>
      <c r="I84" s="57"/>
      <c r="J84" s="52" t="s">
        <v>67</v>
      </c>
      <c r="K84" s="53"/>
      <c r="L84" s="53"/>
      <c r="M84" s="53"/>
      <c r="N84" s="3"/>
    </row>
    <row r="85" spans="2:14" ht="68.150000000000006" customHeight="1">
      <c r="B85" s="3"/>
      <c r="C85" s="21" t="s">
        <v>48</v>
      </c>
      <c r="D85" s="62" t="s">
        <v>49</v>
      </c>
      <c r="E85" s="62"/>
      <c r="F85" s="64" t="s">
        <v>50</v>
      </c>
      <c r="G85" s="65"/>
      <c r="H85" s="65"/>
      <c r="I85" s="66"/>
      <c r="J85" s="85" t="s">
        <v>51</v>
      </c>
      <c r="K85" s="86"/>
      <c r="L85" s="86"/>
      <c r="M85" s="86"/>
      <c r="N85" s="23"/>
    </row>
    <row r="86" spans="2:14" ht="57.65" customHeight="1">
      <c r="B86" s="3"/>
      <c r="C86" s="21" t="s">
        <v>52</v>
      </c>
      <c r="D86" s="62" t="s">
        <v>53</v>
      </c>
      <c r="E86" s="62"/>
      <c r="F86" s="64" t="s">
        <v>54</v>
      </c>
      <c r="G86" s="65"/>
      <c r="H86" s="65"/>
      <c r="I86" s="66"/>
      <c r="J86" s="85" t="s">
        <v>55</v>
      </c>
      <c r="K86" s="86"/>
      <c r="L86" s="86"/>
      <c r="M86" s="86"/>
      <c r="N86" s="23"/>
    </row>
    <row r="87" spans="2:14" ht="14.5">
      <c r="B87" s="3"/>
      <c r="C87" s="3"/>
      <c r="D87" s="7"/>
      <c r="E87" s="3"/>
      <c r="F87" s="3"/>
      <c r="G87" s="3"/>
      <c r="H87" s="3"/>
      <c r="I87" s="3"/>
      <c r="J87" s="51"/>
      <c r="K87" s="51"/>
      <c r="L87" s="51"/>
      <c r="M87" s="51"/>
      <c r="N87" s="38"/>
    </row>
    <row r="88" spans="2:14" ht="46.5" customHeight="1">
      <c r="B88" s="3"/>
      <c r="C88" s="3"/>
      <c r="D88" s="8"/>
      <c r="E88" s="8"/>
      <c r="F88" s="8"/>
      <c r="G88" s="8"/>
      <c r="H88" s="8"/>
      <c r="I88" s="8"/>
      <c r="J88" s="87" t="s">
        <v>56</v>
      </c>
      <c r="K88" s="87"/>
      <c r="L88" s="87"/>
      <c r="M88" s="87"/>
      <c r="N88" s="24"/>
    </row>
    <row r="89" spans="2:14" ht="40" customHeight="1">
      <c r="B89" s="3"/>
      <c r="C89" s="22" t="s">
        <v>57</v>
      </c>
      <c r="D89" s="63" t="s">
        <v>58</v>
      </c>
      <c r="E89" s="63"/>
      <c r="F89" s="56" t="s">
        <v>59</v>
      </c>
      <c r="G89" s="58"/>
      <c r="H89" s="58"/>
      <c r="I89" s="57"/>
      <c r="J89" s="35"/>
      <c r="K89" s="35"/>
      <c r="L89" s="35"/>
      <c r="M89" s="25"/>
      <c r="N89" s="3"/>
    </row>
    <row r="90" spans="2:14" ht="140.5" customHeight="1">
      <c r="B90" s="3"/>
      <c r="C90" s="21" t="s">
        <v>60</v>
      </c>
      <c r="D90" s="62" t="s">
        <v>65</v>
      </c>
      <c r="E90" s="62"/>
      <c r="F90" s="59" t="s">
        <v>64</v>
      </c>
      <c r="G90" s="60"/>
      <c r="H90" s="60"/>
      <c r="I90" s="61"/>
      <c r="J90" s="20"/>
      <c r="K90" s="20"/>
      <c r="L90" s="20"/>
      <c r="M90" s="17"/>
      <c r="N90" s="3"/>
    </row>
    <row r="91" spans="2:14" ht="14.5">
      <c r="B91" s="3"/>
      <c r="C91" s="3"/>
      <c r="D91" s="3"/>
      <c r="E91" s="3"/>
      <c r="F91" s="3"/>
      <c r="G91" s="3"/>
      <c r="H91" s="3"/>
      <c r="I91" s="3"/>
      <c r="J91" s="3"/>
      <c r="K91" s="3"/>
      <c r="L91" s="3"/>
      <c r="M91" s="3"/>
      <c r="N91" s="3"/>
    </row>
    <row r="92" spans="2:14" ht="18" customHeight="1">
      <c r="B92" s="3"/>
      <c r="C92" s="54" t="s">
        <v>61</v>
      </c>
      <c r="D92" s="54"/>
      <c r="E92" s="54"/>
      <c r="F92" s="54"/>
      <c r="G92" s="54"/>
      <c r="H92" s="54"/>
      <c r="I92" s="54"/>
      <c r="J92" s="10"/>
      <c r="K92" s="10"/>
      <c r="L92" s="10"/>
      <c r="M92" s="10"/>
      <c r="N92" s="3"/>
    </row>
    <row r="93" spans="2:14" ht="18" customHeight="1">
      <c r="B93" s="3"/>
      <c r="C93" s="55" t="s">
        <v>42</v>
      </c>
      <c r="D93" s="55"/>
      <c r="E93" s="55"/>
      <c r="F93" s="55"/>
      <c r="G93" s="55"/>
      <c r="H93" s="55"/>
      <c r="I93" s="55"/>
      <c r="J93" s="12"/>
      <c r="K93" s="12"/>
      <c r="L93" s="12"/>
      <c r="M93" s="12"/>
      <c r="N93" s="3"/>
    </row>
  </sheetData>
  <mergeCells count="105">
    <mergeCell ref="C3:M3"/>
    <mergeCell ref="J85:M85"/>
    <mergeCell ref="J86:M86"/>
    <mergeCell ref="J88:M88"/>
    <mergeCell ref="B53:B55"/>
    <mergeCell ref="C53:C55"/>
    <mergeCell ref="D53:D55"/>
    <mergeCell ref="E53:E55"/>
    <mergeCell ref="B56:B58"/>
    <mergeCell ref="C56:C58"/>
    <mergeCell ref="D56:D58"/>
    <mergeCell ref="E56:E58"/>
    <mergeCell ref="B44:B46"/>
    <mergeCell ref="C44:C46"/>
    <mergeCell ref="D44:D46"/>
    <mergeCell ref="E44:E46"/>
    <mergeCell ref="B50:B52"/>
    <mergeCell ref="C50:C52"/>
    <mergeCell ref="D50:D52"/>
    <mergeCell ref="E50:E52"/>
    <mergeCell ref="B47:B49"/>
    <mergeCell ref="C47:C49"/>
    <mergeCell ref="D47:D49"/>
    <mergeCell ref="E47:E49"/>
    <mergeCell ref="B68:B70"/>
    <mergeCell ref="C68:C70"/>
    <mergeCell ref="D68:D70"/>
    <mergeCell ref="E68:E70"/>
    <mergeCell ref="B59:B61"/>
    <mergeCell ref="C59:C61"/>
    <mergeCell ref="D59:D61"/>
    <mergeCell ref="E59:E61"/>
    <mergeCell ref="B62:B64"/>
    <mergeCell ref="C62:C64"/>
    <mergeCell ref="D62:D64"/>
    <mergeCell ref="E62:E64"/>
    <mergeCell ref="B65:B67"/>
    <mergeCell ref="C65:C67"/>
    <mergeCell ref="D65:D67"/>
    <mergeCell ref="E65:E67"/>
    <mergeCell ref="B16:B18"/>
    <mergeCell ref="C16:C18"/>
    <mergeCell ref="D16:D18"/>
    <mergeCell ref="E16:E18"/>
    <mergeCell ref="B19:B21"/>
    <mergeCell ref="C19:C21"/>
    <mergeCell ref="D19:D21"/>
    <mergeCell ref="E19:E21"/>
    <mergeCell ref="C34:C36"/>
    <mergeCell ref="D34:D36"/>
    <mergeCell ref="E34:E36"/>
    <mergeCell ref="C25:C27"/>
    <mergeCell ref="D25:D27"/>
    <mergeCell ref="E25:E27"/>
    <mergeCell ref="B34:B36"/>
    <mergeCell ref="B22:B24"/>
    <mergeCell ref="C22:C24"/>
    <mergeCell ref="D22:D24"/>
    <mergeCell ref="E22:E24"/>
    <mergeCell ref="D37:D39"/>
    <mergeCell ref="E37:E39"/>
    <mergeCell ref="B28:B30"/>
    <mergeCell ref="C28:C30"/>
    <mergeCell ref="D28:D30"/>
    <mergeCell ref="E28:E30"/>
    <mergeCell ref="B31:B33"/>
    <mergeCell ref="C31:C33"/>
    <mergeCell ref="D31:D33"/>
    <mergeCell ref="E31:E33"/>
    <mergeCell ref="B2:M2"/>
    <mergeCell ref="C78:M81"/>
    <mergeCell ref="C77:M77"/>
    <mergeCell ref="F85:I85"/>
    <mergeCell ref="D83:I83"/>
    <mergeCell ref="C6:C8"/>
    <mergeCell ref="D6:D8"/>
    <mergeCell ref="E6:E8"/>
    <mergeCell ref="B6:B8"/>
    <mergeCell ref="B25:B27"/>
    <mergeCell ref="B10:B12"/>
    <mergeCell ref="C10:C12"/>
    <mergeCell ref="D10:D12"/>
    <mergeCell ref="E10:E12"/>
    <mergeCell ref="B13:B15"/>
    <mergeCell ref="C13:C15"/>
    <mergeCell ref="D13:D15"/>
    <mergeCell ref="E13:E15"/>
    <mergeCell ref="B37:B39"/>
    <mergeCell ref="B41:B43"/>
    <mergeCell ref="C41:C43"/>
    <mergeCell ref="D41:D43"/>
    <mergeCell ref="E41:E43"/>
    <mergeCell ref="C37:C39"/>
    <mergeCell ref="J84:M84"/>
    <mergeCell ref="C92:I92"/>
    <mergeCell ref="C93:I93"/>
    <mergeCell ref="D84:E84"/>
    <mergeCell ref="F89:I89"/>
    <mergeCell ref="F90:I90"/>
    <mergeCell ref="D85:E85"/>
    <mergeCell ref="D86:E86"/>
    <mergeCell ref="D89:E89"/>
    <mergeCell ref="D90:E90"/>
    <mergeCell ref="F86:I86"/>
    <mergeCell ref="F84:I84"/>
  </mergeCells>
  <hyperlinks>
    <hyperlink ref="C93" r:id="rId1" xr:uid="{4FE4934E-EE20-4233-B5C9-1DDEB9FF7E49}"/>
    <hyperlink ref="C4" r:id="rId2" xr:uid="{8E12FEE2-5C64-4C0D-BCF5-5D024D026074}"/>
  </hyperlinks>
  <pageMargins left="0.70866141732283472" right="0.70866141732283472" top="0.74803149606299213" bottom="0.74803149606299213" header="0.31496062992125984" footer="0.31496062992125984"/>
  <pageSetup paperSize="9" scale="65" orientation="landscape" horizontalDpi="4294967295" verticalDpi="4294967295"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f6ab5d4-62ec-4779-8671-a1faf119395c" xsi:nil="true"/>
    <lcf76f155ced4ddcb4097134ff3c332f xmlns="f460a412-55da-43b7-bce9-0b638edefbc1">
      <Terms xmlns="http://schemas.microsoft.com/office/infopath/2007/PartnerControls"/>
    </lcf76f155ced4ddcb4097134ff3c332f>
    <Saist_x002e_uz_x002e_parbaude xmlns="f460a412-55da-43b7-bce9-0b638edefbc1" xsi:nil="true"/>
    <SharedWithUsers xmlns="cf6ab5d4-62ec-4779-8671-a1faf119395c">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420F9C1DC0CD458DDD10124B9EB622" ma:contentTypeVersion="19" ma:contentTypeDescription="Create a new document." ma:contentTypeScope="" ma:versionID="6b66fc0eb9f5934eb665dc42dc893667">
  <xsd:schema xmlns:xsd="http://www.w3.org/2001/XMLSchema" xmlns:xs="http://www.w3.org/2001/XMLSchema" xmlns:p="http://schemas.microsoft.com/office/2006/metadata/properties" xmlns:ns2="f460a412-55da-43b7-bce9-0b638edefbc1" xmlns:ns3="cf6ab5d4-62ec-4779-8671-a1faf119395c" targetNamespace="http://schemas.microsoft.com/office/2006/metadata/properties" ma:root="true" ma:fieldsID="2e838250f7588dda105a61bd5a7b4405" ns2:_="" ns3:_="">
    <xsd:import namespace="f460a412-55da-43b7-bce9-0b638edefbc1"/>
    <xsd:import namespace="cf6ab5d4-62ec-4779-8671-a1faf119395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Saist_x002e_uz_x002e_parbau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60a412-55da-43b7-bce9-0b638edefb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aist_x002e_uz_x002e_parbaude" ma:index="25" nillable="true" ma:displayName="Saist.uz.parbaude" ma:format="Dropdown" ma:internalName="Saist_x002e_uz_x002e_parbaude">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f6ab5d4-62ec-4779-8671-a1faf119395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bd2aece-773a-403b-b2a7-39537862d3cf}" ma:internalName="TaxCatchAll" ma:showField="CatchAllData" ma:web="cf6ab5d4-62ec-4779-8671-a1faf11939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C29854-A15A-4A36-8415-6E6D8EE45DD5}">
  <ds:schemaRefs>
    <ds:schemaRef ds:uri="http://schemas.microsoft.com/office/2006/metadata/properties"/>
    <ds:schemaRef ds:uri="http://schemas.microsoft.com/office/infopath/2007/PartnerControls"/>
    <ds:schemaRef ds:uri="cf6ab5d4-62ec-4779-8671-a1faf119395c"/>
    <ds:schemaRef ds:uri="f460a412-55da-43b7-bce9-0b638edefbc1"/>
  </ds:schemaRefs>
</ds:datastoreItem>
</file>

<file path=customXml/itemProps2.xml><?xml version="1.0" encoding="utf-8"?>
<ds:datastoreItem xmlns:ds="http://schemas.openxmlformats.org/officeDocument/2006/customXml" ds:itemID="{D5286C07-0E75-4D1E-BADA-6FBEB48F9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60a412-55da-43b7-bce9-0b638edefbc1"/>
    <ds:schemaRef ds:uri="cf6ab5d4-62ec-4779-8671-a1faf11939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B342C7-07C9-4238-9537-AD50E4E520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MVK_deklarācija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Cintija Ripa</cp:lastModifiedBy>
  <cp:revision/>
  <dcterms:created xsi:type="dcterms:W3CDTF">2016-05-24T10:29:15Z</dcterms:created>
  <dcterms:modified xsi:type="dcterms:W3CDTF">2025-09-23T06:18:03Z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0x01010089420F9C1DC0CD458DDD10124B9EB622</vt:lpwstr>
  </property>
  <property fmtid="{D5CDD505-2E9C-101B-9397-08002B2CF9AE}" pid="3" name="MediaServiceImageTags">
    <vt:lpwstr/>
  </property>
  <property fmtid="{D5CDD505-2E9C-101B-9397-08002B2CF9AE}" pid="4" name="Order">
    <vt:r8>108100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