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EE ERAF MKN 2024/Metodika_PSD_PP_2116_1k/Metodika_psd_pp_parakstits VARAM 07082024/"/>
    </mc:Choice>
  </mc:AlternateContent>
  <xr:revisionPtr revIDLastSave="0" documentId="8_{91996639-0533-400B-A482-23D8F7A78763}" xr6:coauthVersionLast="47" xr6:coauthVersionMax="47" xr10:uidLastSave="{00000000-0000-0000-0000-000000000000}"/>
  <bookViews>
    <workbookView xWindow="-120" yWindow="-120" windowWidth="38640" windowHeight="21240" tabRatio="691" xr2:uid="{E906413B-E629-4832-9B41-8964899C7FDA}"/>
  </bookViews>
  <sheets>
    <sheet name="Par ēku vai ēkas daļu" sheetId="1" r:id="rId1"/>
    <sheet name="Nomnieki_visa ēka" sheetId="2" r:id="rId2"/>
    <sheet name="Nomnieki_daļa ēkas" sheetId="4" r:id="rId3"/>
  </sheets>
  <definedNames>
    <definedName name="_Hlk119319163" localSheetId="1">'Nomnieki_visa ēka'!#REF!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H4" i="2"/>
  <c r="H4" i="4" l="1"/>
  <c r="H14" i="4"/>
  <c r="H15" i="4"/>
  <c r="H13" i="4"/>
  <c r="H16" i="4" s="1"/>
  <c r="H6" i="4"/>
  <c r="H5" i="4"/>
  <c r="G21" i="4"/>
  <c r="G22" i="4" s="1"/>
  <c r="H14" i="2"/>
  <c r="C20" i="4"/>
  <c r="C21" i="4"/>
  <c r="G13" i="4"/>
  <c r="G5" i="4"/>
  <c r="G4" i="4"/>
  <c r="H20" i="2"/>
  <c r="H21" i="2"/>
  <c r="H22" i="2"/>
  <c r="H13" i="2"/>
  <c r="H6" i="2"/>
  <c r="H12" i="2"/>
  <c r="H5" i="2"/>
  <c r="G14" i="2"/>
  <c r="G13" i="2"/>
  <c r="C28" i="2"/>
  <c r="G15" i="4"/>
  <c r="G14" i="4"/>
  <c r="G6" i="4"/>
  <c r="G16" i="4" l="1"/>
  <c r="H7" i="4"/>
  <c r="H15" i="2"/>
  <c r="H7" i="2"/>
  <c r="H23" i="2"/>
  <c r="G7" i="4"/>
  <c r="G12" i="2"/>
  <c r="G15" i="2" s="1"/>
  <c r="G28" i="2" l="1"/>
  <c r="G29" i="2" s="1"/>
  <c r="G21" i="2"/>
  <c r="G22" i="2"/>
  <c r="G20" i="2"/>
  <c r="G6" i="2"/>
  <c r="G5" i="2"/>
  <c r="G4" i="2"/>
  <c r="G23" i="2" l="1"/>
  <c r="G7" i="2"/>
  <c r="G31" i="2" l="1"/>
  <c r="G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C162CEC0-19B7-44EB-A628-BB762329D175}">
      <text>
        <r>
          <rPr>
            <sz val="9"/>
            <color indexed="81"/>
            <rFont val="Tahoma"/>
            <family val="2"/>
            <charset val="186"/>
          </rPr>
          <t xml:space="preserve">Pielikumā pievienot nomas līgumu kopijas.
Papildus - salīdzināt informāciju ar publiski pieejamo www.lursoft.lv u.c.
</t>
        </r>
      </text>
    </comment>
    <comment ref="C3" authorId="0" shapeId="0" xr:uid="{82244976-2B0A-46FC-8BF5-012B801EF6B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 ref="C11" authorId="0" shapeId="0" xr:uid="{E19B825A-FC24-4D93-B3DA-89C910E83313}">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E6B3CB9D-D98E-493B-9E46-6C9FE470C42C}">
      <text>
        <r>
          <rPr>
            <sz val="9"/>
            <color indexed="81"/>
            <rFont val="Tahoma"/>
            <family val="2"/>
            <charset val="186"/>
          </rPr>
          <t xml:space="preserve">Pielikumā pievienot nomas līgumu kopijas.
Papildus - salīdzināt informāciju ar publiski pieejamo www.lursoft.lv u.c.
</t>
        </r>
      </text>
    </comment>
    <comment ref="C3" authorId="0" shapeId="0" xr:uid="{7A381EAB-3300-4AEA-84BE-8516B004F799}">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<sst xmlns="http://schemas.openxmlformats.org/spreadsheetml/2006/main" count="101" uniqueCount="49">
  <si>
    <t>Informācija par ēku vai ēkas daļu</t>
  </si>
  <si>
    <t>Adrese</t>
  </si>
  <si>
    <t>Iela 2, Pilsēta</t>
  </si>
  <si>
    <t>Kadastra Nr.</t>
  </si>
  <si>
    <t>1234 567 8910</t>
  </si>
  <si>
    <t>Ēkas galvenais izmantošanas veids - valsts (tajā skaitā pašvaldības autonomo) pārvaldes funkciju vai pārvaldes uzdevumu veikšanai</t>
  </si>
  <si>
    <t>Vispārējās izgītības iestāde</t>
  </si>
  <si>
    <r>
      <t>Ēkas kopējā platība, m</t>
    </r>
    <r>
      <rPr>
        <vertAlign val="superscript"/>
        <sz val="12"/>
        <color theme="1"/>
        <rFont val="Times New Roman"/>
        <family val="1"/>
        <charset val="186"/>
      </rPr>
      <t>2</t>
    </r>
  </si>
  <si>
    <t>Gads, par kuru tiek sniegta informācija</t>
  </si>
  <si>
    <t>2023.gads</t>
  </si>
  <si>
    <t>aizpildāmie lauki</t>
  </si>
  <si>
    <t>Skaidrojumi:</t>
  </si>
  <si>
    <t>Papildinošā saimnieciskā darbība (PSD)</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</si>
  <si>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</si>
  <si>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</si>
  <si>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Cita saimnieciskā darbība (CSD)</t>
  </si>
  <si>
    <t>Visas ēkas nomnieku saraksts</t>
  </si>
  <si>
    <t>Nr.p.k.</t>
  </si>
  <si>
    <t>Nomnieka nosaukums, reģ.Nr.</t>
  </si>
  <si>
    <t>Saimnieciskās darbības pamatojums (nomnieka darbības veids), nomas līguma Nr., u.c. informācija</t>
  </si>
  <si>
    <t>Iznomātais laiks, h/dnn</t>
  </si>
  <si>
    <t>Iznomātais laiks, dnn/gadā</t>
  </si>
  <si>
    <t>PP</t>
  </si>
  <si>
    <t>Privātpersona</t>
  </si>
  <si>
    <t>PSD</t>
  </si>
  <si>
    <t>Cita saimnieciskā darbība*</t>
  </si>
  <si>
    <t>Nomnieka darbības veids iznomātās telpās (CSD)</t>
  </si>
  <si>
    <t>CSD</t>
  </si>
  <si>
    <t>*ja ēkā nav nomnieku, kas nodarbojas ar citu saimniecisko darbību (CSD), kas nekvalificējas kā papildinošā saimnieciskā darbība (PSD) vai papildpakalpojumi (PP), izklājlapa "Nomnieki_daļa ēkas" nav jāaizpilda</t>
  </si>
  <si>
    <t>Ēkas daļa, kas nav iekļaujama projektā, t.sk. izmaksas un rādītāji</t>
  </si>
  <si>
    <t>Projektu atlases ietvaros -</t>
  </si>
  <si>
    <t>Iznomātais laiks, h gadā</t>
  </si>
  <si>
    <t>Projekta iesniedzēja īpašumā, valdījumā vai turējumā esošajā ēkā, par kuras daļu ir plānots iesniegt projekta iesniegumu, kopumā īstenotie PSD, sniegtie PP un cita saimnieciskā darbība (csaim), %</t>
  </si>
  <si>
    <t>laiks, h/dnn</t>
  </si>
  <si>
    <t>Valsts (tajā skaitā pašvaldības autonomo) pārvaldes funkciju vai pārvaldes uzdevumu veikšanai izmantotās ēkas kopējais izmantošanas laiks:</t>
  </si>
  <si>
    <t>laiks, dnn/gadā</t>
  </si>
  <si>
    <t>Papildinošā saimnieciskā darbība</t>
  </si>
  <si>
    <t>Nomnieka darbības veids iznomātās telpās (PSD)</t>
  </si>
  <si>
    <t>papildpakalpojumi</t>
  </si>
  <si>
    <t>Sniegtās PSD individuālie % laika izteiksmē</t>
  </si>
  <si>
    <t>CSD % laika izteiksmē</t>
  </si>
  <si>
    <t>Sniegto PP individuālie % laika izteiksmē</t>
  </si>
  <si>
    <t>Nomnieka darbības veids iznomātās telpās (PP)</t>
  </si>
  <si>
    <t>Peldbaseinā 3 h un 20 dienas gadā tiek pasniegta peldētapmācība. Peldētapmācība ir izglītības process</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</si>
  <si>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pirmās kārtas noteikumu  MK noteikumu 36. punktam par 2.1.1.6. pasākuma pirmās kārtas ietvaros uzskata ēdināšanas pakalpojumu sniegšanu jebkura darbības veida ēkā pamatā (galvenokārt) tur nodarbinātajiem, izņemot 2.1.1.6. pasākuma pirmās kārtas MK noteikumu 20. punktā minētajās sabiedrisko pakalpojumu sniegšanā iesaistītajās ēkās. Attiecīgi par PP uzskata, piemēram, kafejnīcas vai ēdnīcas darbību skolās, pirmsskolas izglītības iestādēs vai administrācijas ēkā.</t>
  </si>
  <si>
    <t>Cita saimnieciskā darbība – saimnieciskā darbība, kas nav PSD vai PP, un kas atbilstoši 2.1.1.6. pasākuma pirmās kārtas MK noteikumu 35. punktam pēc izvērtējuma par ēkā veikto saimniecisko darbību tiek izslēgta un netiek iekļauta projekta iesniegumā.</t>
  </si>
  <si>
    <t>Aprēķins tiek veikts, lai noteiktu ēkas atbilstību MK noteikumu 34. un 35.punktam.</t>
  </si>
  <si>
    <t>Metodiskie norādījumi par parasto papildpakalpojumu un papildinošas saimnieciskās darbības kontroli un uzraudzību 2.1.1.6. pasākuma pirmās kārtas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</si>
  <si>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pirmās kārtas projektu ietvaros.
Šie metodiskie norādījumi ir attiecināmi uz 2.1.1.6. pasākuma pirmās kārtas projektiem un publicēti VARAM un CFLA tīmekļa vietnēs.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</si>
</sst>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sz val="12"/>
      <name val="Times New Roman"/>
      <family val="1"/>
      <charset val="186"/>
    </font>
    <font>
      <sz val="12"/>
      <color rgb="FF000000"/>
      <name val="Times New Roman"/>
      <family val="1"/>
      <charset val="186"/>
    </font>
    <font>
      <b/>
      <sz val="12"/>
      <color rgb="FFFF0000"/>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right"/>
    </xf>
    <xf numFmtId="0" fontId="2" fillId="0" borderId="0" xfId="0" applyFont="1" applyAlignment="1">
      <alignment horizontal="center" vertical="center"/>
    </xf>
    <xf numFmtId="1" fontId="2" fillId="2" borderId="1" xfId="0" applyNumberFormat="1" applyFont="1" applyFill="1" applyBorder="1" applyAlignment="1">
      <alignment horizontal="center" vertical="center"/>
    </xf>
    <xf numFmtId="0" fontId="2" fillId="0" borderId="0" xfId="0" applyFont="1" applyAlignment="1">
      <alignment horizontal="left" vertical="center"/>
    </xf>
    <xf numFmtId="2" fontId="9" fillId="0" borderId="0" xfId="0" applyNumberFormat="1" applyFont="1" applyAlignment="1">
      <alignment horizontal="right" vertical="center"/>
    </xf>
    <xf numFmtId="1" fontId="9" fillId="2" borderId="1" xfId="0" applyNumberFormat="1"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top" wrapText="1"/>
    </xf>
    <xf numFmtId="0" fontId="10" fillId="0" borderId="1" xfId="0" applyFont="1" applyBorder="1" applyAlignment="1">
      <alignment vertical="center" wrapText="1"/>
    </xf>
    <xf numFmtId="0" fontId="10" fillId="0" borderId="5" xfId="0" applyFont="1" applyBorder="1" applyAlignment="1">
      <alignment vertical="center" wrapText="1"/>
    </xf>
    <xf numFmtId="2" fontId="2" fillId="3" borderId="1" xfId="1" applyNumberFormat="1" applyFont="1" applyFill="1" applyBorder="1" applyAlignment="1">
      <alignment horizontal="center" vertical="center"/>
    </xf>
    <xf numFmtId="2" fontId="3" fillId="3" borderId="1" xfId="1" applyNumberFormat="1" applyFont="1" applyFill="1" applyBorder="1" applyAlignment="1">
      <alignment horizontal="center" vertical="center"/>
    </xf>
    <xf numFmtId="2" fontId="3" fillId="3" borderId="4" xfId="1"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2" xfId="0" applyFont="1" applyBorder="1"/>
    <xf numFmtId="0" fontId="5" fillId="0" borderId="3" xfId="0" applyFont="1" applyBorder="1" applyAlignment="1">
      <alignment vertical="top" wrapText="1"/>
    </xf>
    <xf numFmtId="0" fontId="2" fillId="3" borderId="7" xfId="0" applyFont="1" applyFill="1" applyBorder="1" applyAlignment="1">
      <alignment horizontal="left" vertical="center" wrapText="1"/>
    </xf>
    <xf numFmtId="1" fontId="2" fillId="2" borderId="7"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2" fontId="2" fillId="3" borderId="5" xfId="0" applyNumberFormat="1" applyFont="1" applyFill="1" applyBorder="1" applyAlignment="1">
      <alignment horizontal="center" vertical="center"/>
    </xf>
    <xf numFmtId="2" fontId="2" fillId="3" borderId="9" xfId="0" applyNumberFormat="1" applyFont="1" applyFill="1" applyBorder="1" applyAlignment="1">
      <alignment horizontal="center" vertical="center"/>
    </xf>
    <xf numFmtId="2" fontId="11" fillId="3" borderId="10" xfId="0" applyNumberFormat="1" applyFont="1" applyFill="1" applyBorder="1" applyAlignment="1">
      <alignment horizontal="center" vertical="center"/>
    </xf>
    <xf numFmtId="0" fontId="2" fillId="3" borderId="11" xfId="0" applyFont="1" applyFill="1" applyBorder="1" applyAlignment="1">
      <alignment horizontal="left" vertical="center" wrapText="1"/>
    </xf>
    <xf numFmtId="2" fontId="2" fillId="3" borderId="12" xfId="1" applyNumberFormat="1" applyFont="1" applyFill="1" applyBorder="1" applyAlignment="1">
      <alignment horizontal="center" vertical="center"/>
    </xf>
    <xf numFmtId="2" fontId="3" fillId="3" borderId="12" xfId="1" applyNumberFormat="1" applyFont="1" applyFill="1" applyBorder="1" applyAlignment="1">
      <alignment horizontal="center" vertical="center"/>
    </xf>
    <xf numFmtId="2" fontId="9" fillId="0" borderId="13" xfId="0" applyNumberFormat="1" applyFont="1" applyBorder="1" applyAlignment="1">
      <alignment horizontal="right" vertical="center"/>
    </xf>
    <xf numFmtId="0" fontId="2" fillId="0" borderId="13" xfId="0" applyFont="1" applyBorder="1"/>
    <xf numFmtId="0" fontId="2" fillId="3" borderId="12" xfId="0" applyFont="1" applyFill="1" applyBorder="1" applyAlignment="1">
      <alignment horizontal="left" vertical="center" wrapText="1"/>
    </xf>
    <xf numFmtId="2" fontId="11" fillId="3" borderId="12" xfId="1" applyNumberFormat="1" applyFont="1" applyFill="1" applyBorder="1" applyAlignment="1">
      <alignment horizontal="center" vertical="center"/>
    </xf>
    <xf numFmtId="0" fontId="2" fillId="0" borderId="13" xfId="0" applyFont="1" applyBorder="1" applyAlignment="1">
      <alignment horizontal="right"/>
    </xf>
    <xf numFmtId="0" fontId="2" fillId="0" borderId="8" xfId="0"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xf>
    <xf numFmtId="0" fontId="3" fillId="0" borderId="2" xfId="0" applyFont="1" applyBorder="1" applyAlignment="1">
      <alignment horizontal="left"/>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center"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AFD-67EB-4129-A261-C236CB11539C}">
  <dimension ref="A1:B17"/>
  <sheetViews>
    <sheetView tabSelected="1" topLeftCell="A15" workbookViewId="0">
      <selection activeCell="B16" sqref="B16"/>
    </sheetView>
  </sheetViews>
  <sheetFormatPr defaultColWidth="9.140625" defaultRowHeight="15.75" x14ac:dyDescent="0.25"/>
  <cols>
    <col min="1" max="1" width="42.7109375" style="3" customWidth="1"/>
    <col min="2" max="2" width="76.28515625" style="3" customWidth="1"/>
    <col min="3" max="16384" width="9.140625" style="1"/>
  </cols>
  <sheetData>
    <row r="1" spans="1:2" x14ac:dyDescent="0.25">
      <c r="A1" s="44" t="s">
        <v>0</v>
      </c>
      <c r="B1" s="44"/>
    </row>
    <row r="2" spans="1:2" x14ac:dyDescent="0.25">
      <c r="A2" s="2"/>
    </row>
    <row r="3" spans="1:2" ht="33.75" customHeight="1" x14ac:dyDescent="0.25">
      <c r="A3" s="45" t="s">
        <v>46</v>
      </c>
      <c r="B3" s="45"/>
    </row>
    <row r="4" spans="1:2" x14ac:dyDescent="0.25">
      <c r="A4" s="2"/>
    </row>
    <row r="5" spans="1:2" x14ac:dyDescent="0.25">
      <c r="A5" s="10" t="s">
        <v>1</v>
      </c>
      <c r="B5" s="5" t="s">
        <v>2</v>
      </c>
    </row>
    <row r="6" spans="1:2" x14ac:dyDescent="0.25">
      <c r="A6" s="10" t="s">
        <v>3</v>
      </c>
      <c r="B6" s="6" t="s">
        <v>4</v>
      </c>
    </row>
    <row r="7" spans="1:2" ht="47.25" x14ac:dyDescent="0.25">
      <c r="A7" s="10" t="s">
        <v>5</v>
      </c>
      <c r="B7" s="5" t="s">
        <v>6</v>
      </c>
    </row>
    <row r="8" spans="1:2" ht="18.75" x14ac:dyDescent="0.25">
      <c r="A8" s="10" t="s">
        <v>7</v>
      </c>
      <c r="B8" s="7">
        <v>1000</v>
      </c>
    </row>
    <row r="9" spans="1:2" x14ac:dyDescent="0.25">
      <c r="A9" s="10" t="s">
        <v>8</v>
      </c>
      <c r="B9" s="7" t="s">
        <v>9</v>
      </c>
    </row>
    <row r="11" spans="1:2" x14ac:dyDescent="0.25">
      <c r="A11" s="8"/>
      <c r="B11" s="1" t="s">
        <v>10</v>
      </c>
    </row>
    <row r="13" spans="1:2" x14ac:dyDescent="0.25">
      <c r="A13" s="3" t="s">
        <v>11</v>
      </c>
    </row>
    <row r="14" spans="1:2" ht="189" x14ac:dyDescent="0.25">
      <c r="A14" s="4" t="s">
        <v>12</v>
      </c>
      <c r="B14" s="4" t="s">
        <v>13</v>
      </c>
    </row>
    <row r="15" spans="1:2" ht="204.75" x14ac:dyDescent="0.25">
      <c r="A15" s="4" t="s">
        <v>14</v>
      </c>
      <c r="B15" s="4" t="s">
        <v>44</v>
      </c>
    </row>
    <row r="16" spans="1:2" ht="68.25" customHeight="1" x14ac:dyDescent="0.25">
      <c r="A16" s="4" t="s">
        <v>15</v>
      </c>
      <c r="B16" s="4" t="s">
        <v>45</v>
      </c>
    </row>
    <row r="17" spans="1:2" ht="126" x14ac:dyDescent="0.25">
      <c r="A17" s="21" t="s">
        <v>47</v>
      </c>
      <c r="B17" s="22" t="s">
        <v>48</v>
      </c>
    </row>
  </sheetData>
  <mergeCells count="2">
    <mergeCell ref="A1:B1"/>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7552-FA7E-4AE3-A770-B94181F8B181}">
  <dimension ref="A1:H32"/>
  <sheetViews>
    <sheetView topLeftCell="A12" zoomScaleNormal="100" workbookViewId="0">
      <selection activeCell="G32" sqref="G32"/>
    </sheetView>
  </sheetViews>
  <sheetFormatPr defaultColWidth="9.140625" defaultRowHeight="15.75" x14ac:dyDescent="0.25"/>
  <cols>
    <col min="1" max="1" width="9.140625" style="1"/>
    <col min="2" max="2" width="22.7109375" style="1" customWidth="1"/>
    <col min="3" max="3" width="48.42578125" style="1" customWidth="1"/>
    <col min="4" max="4" width="34.28515625" style="1" customWidth="1"/>
    <col min="5" max="5" width="14.28515625" style="1" customWidth="1"/>
    <col min="6" max="6" width="16.5703125" style="1" customWidth="1"/>
    <col min="7" max="7" width="15.5703125" style="1" customWidth="1"/>
    <col min="8" max="8" width="30" style="1" customWidth="1"/>
    <col min="9" max="16384" width="9.140625" style="1"/>
  </cols>
  <sheetData>
    <row r="1" spans="1:8" x14ac:dyDescent="0.25">
      <c r="A1" s="52" t="s">
        <v>16</v>
      </c>
      <c r="B1" s="52"/>
      <c r="C1" s="52"/>
      <c r="D1" s="52"/>
      <c r="E1" s="52"/>
      <c r="F1" s="52"/>
    </row>
    <row r="2" spans="1:8" ht="16.5" thickBot="1" x14ac:dyDescent="0.3">
      <c r="A2" s="51" t="s">
        <v>36</v>
      </c>
      <c r="B2" s="51"/>
      <c r="C2" s="51"/>
      <c r="D2" s="51"/>
      <c r="E2" s="51"/>
      <c r="F2" s="51"/>
    </row>
    <row r="3" spans="1:8" ht="31.5" x14ac:dyDescent="0.25">
      <c r="A3" s="9" t="s">
        <v>17</v>
      </c>
      <c r="B3" s="10" t="s">
        <v>18</v>
      </c>
      <c r="C3" s="10" t="s">
        <v>19</v>
      </c>
      <c r="D3" s="10" t="s">
        <v>37</v>
      </c>
      <c r="E3" s="10" t="s">
        <v>20</v>
      </c>
      <c r="F3" s="29" t="s">
        <v>21</v>
      </c>
      <c r="G3" s="35" t="s">
        <v>31</v>
      </c>
      <c r="H3" s="26" t="s">
        <v>39</v>
      </c>
    </row>
    <row r="4" spans="1:8" ht="31.5" x14ac:dyDescent="0.25">
      <c r="A4" s="11">
        <v>1</v>
      </c>
      <c r="B4" s="12" t="s">
        <v>23</v>
      </c>
      <c r="C4" s="5" t="s">
        <v>43</v>
      </c>
      <c r="D4" s="11" t="s">
        <v>24</v>
      </c>
      <c r="E4" s="18">
        <v>3</v>
      </c>
      <c r="F4" s="15">
        <v>20</v>
      </c>
      <c r="G4" s="36">
        <f>(E4*F4)</f>
        <v>60</v>
      </c>
      <c r="H4" s="32">
        <f>(E4*F4)/($E$28*$F$28)*100</f>
        <v>0.68493150684931503</v>
      </c>
    </row>
    <row r="5" spans="1:8" x14ac:dyDescent="0.25">
      <c r="A5" s="11">
        <v>2</v>
      </c>
      <c r="B5" s="12"/>
      <c r="C5" s="5"/>
      <c r="D5" s="11" t="s">
        <v>24</v>
      </c>
      <c r="E5" s="18"/>
      <c r="F5" s="15"/>
      <c r="G5" s="36">
        <f>(E5*F5)</f>
        <v>0</v>
      </c>
      <c r="H5" s="32">
        <f>(E5*F5)/($E$28*$F$28)*100</f>
        <v>0</v>
      </c>
    </row>
    <row r="6" spans="1:8" x14ac:dyDescent="0.25">
      <c r="A6" s="11">
        <v>3</v>
      </c>
      <c r="B6" s="12"/>
      <c r="C6" s="5"/>
      <c r="D6" s="11" t="s">
        <v>24</v>
      </c>
      <c r="E6" s="18"/>
      <c r="F6" s="30"/>
      <c r="G6" s="36">
        <f>(E6*F6)</f>
        <v>0</v>
      </c>
      <c r="H6" s="32">
        <f>(E6*F6)/($E$28*$F$28)*100</f>
        <v>0</v>
      </c>
    </row>
    <row r="7" spans="1:8" ht="15.75" customHeight="1" x14ac:dyDescent="0.25">
      <c r="A7" s="28"/>
      <c r="B7" s="28"/>
      <c r="C7" s="28"/>
      <c r="D7" s="14"/>
      <c r="E7" s="17"/>
      <c r="F7" s="17"/>
      <c r="G7" s="37">
        <f>SUM(G4:G6)</f>
        <v>60</v>
      </c>
      <c r="H7" s="32">
        <f>SUM(H4:H6)</f>
        <v>0.68493150684931503</v>
      </c>
    </row>
    <row r="8" spans="1:8" x14ac:dyDescent="0.25">
      <c r="A8" s="19"/>
      <c r="B8" s="19"/>
      <c r="C8" s="19"/>
      <c r="D8" s="14"/>
      <c r="E8" s="17"/>
      <c r="F8" s="17"/>
      <c r="G8" s="38"/>
    </row>
    <row r="9" spans="1:8" x14ac:dyDescent="0.25">
      <c r="A9" s="19"/>
      <c r="B9" s="19"/>
      <c r="C9" s="19"/>
      <c r="G9" s="39"/>
    </row>
    <row r="10" spans="1:8" x14ac:dyDescent="0.25">
      <c r="A10" s="51" t="s">
        <v>38</v>
      </c>
      <c r="B10" s="51"/>
      <c r="C10" s="51"/>
      <c r="D10" s="51"/>
      <c r="E10" s="51"/>
      <c r="F10" s="51"/>
      <c r="G10" s="39"/>
    </row>
    <row r="11" spans="1:8" ht="31.5" x14ac:dyDescent="0.25">
      <c r="A11" s="9" t="s">
        <v>17</v>
      </c>
      <c r="B11" s="10" t="s">
        <v>18</v>
      </c>
      <c r="C11" s="10" t="s">
        <v>19</v>
      </c>
      <c r="D11" s="10" t="s">
        <v>42</v>
      </c>
      <c r="E11" s="10" t="s">
        <v>20</v>
      </c>
      <c r="F11" s="29" t="s">
        <v>21</v>
      </c>
      <c r="G11" s="40" t="s">
        <v>31</v>
      </c>
      <c r="H11" s="26" t="s">
        <v>41</v>
      </c>
    </row>
    <row r="12" spans="1:8" x14ac:dyDescent="0.25">
      <c r="A12" s="11">
        <v>1</v>
      </c>
      <c r="B12" s="12"/>
      <c r="C12" s="5"/>
      <c r="D12" s="11" t="s">
        <v>22</v>
      </c>
      <c r="E12" s="18"/>
      <c r="F12" s="15"/>
      <c r="G12" s="36">
        <f>(E12*F12)</f>
        <v>0</v>
      </c>
      <c r="H12" s="32">
        <f>(E12*F12)/($E$28*$F$28)*100</f>
        <v>0</v>
      </c>
    </row>
    <row r="13" spans="1:8" x14ac:dyDescent="0.25">
      <c r="A13" s="11">
        <v>2</v>
      </c>
      <c r="B13" s="12"/>
      <c r="C13" s="5"/>
      <c r="D13" s="11" t="s">
        <v>22</v>
      </c>
      <c r="E13" s="18"/>
      <c r="F13" s="30"/>
      <c r="G13" s="36">
        <f>(E13*F13)</f>
        <v>0</v>
      </c>
      <c r="H13" s="32">
        <f>(E13*F13)/($E$28*$F$28)*100</f>
        <v>0</v>
      </c>
    </row>
    <row r="14" spans="1:8" x14ac:dyDescent="0.25">
      <c r="A14" s="11">
        <v>3</v>
      </c>
      <c r="B14" s="12"/>
      <c r="C14" s="5"/>
      <c r="D14" s="11" t="s">
        <v>22</v>
      </c>
      <c r="E14" s="18"/>
      <c r="F14" s="31"/>
      <c r="G14" s="36">
        <f>(E14*F14)</f>
        <v>0</v>
      </c>
      <c r="H14" s="32">
        <f>(E14*F14)/($E$28*$F$28)*100</f>
        <v>0</v>
      </c>
    </row>
    <row r="15" spans="1:8" ht="15.75" customHeight="1" x14ac:dyDescent="0.25">
      <c r="A15" s="28"/>
      <c r="B15" s="28"/>
      <c r="C15" s="28"/>
      <c r="D15" s="14"/>
      <c r="E15" s="17"/>
      <c r="F15" s="17"/>
      <c r="G15" s="37">
        <f>SUM(G12:G14)</f>
        <v>0</v>
      </c>
      <c r="H15" s="32">
        <f>SUM(H12:H14)</f>
        <v>0</v>
      </c>
    </row>
    <row r="16" spans="1:8" x14ac:dyDescent="0.25">
      <c r="A16" s="19"/>
      <c r="B16" s="19"/>
      <c r="C16" s="19"/>
      <c r="G16" s="39"/>
    </row>
    <row r="17" spans="1:8" x14ac:dyDescent="0.25">
      <c r="A17" s="19"/>
      <c r="B17" s="19"/>
      <c r="C17" s="19"/>
      <c r="G17" s="39"/>
    </row>
    <row r="18" spans="1:8" x14ac:dyDescent="0.25">
      <c r="A18" s="53" t="s">
        <v>25</v>
      </c>
      <c r="B18" s="53"/>
      <c r="C18" s="53"/>
      <c r="D18" s="53"/>
      <c r="E18" s="53"/>
      <c r="F18" s="53"/>
      <c r="G18" s="39"/>
    </row>
    <row r="19" spans="1:8" ht="31.5" x14ac:dyDescent="0.25">
      <c r="A19" s="9" t="s">
        <v>17</v>
      </c>
      <c r="B19" s="10" t="s">
        <v>18</v>
      </c>
      <c r="C19" s="10" t="s">
        <v>19</v>
      </c>
      <c r="D19" s="10" t="s">
        <v>26</v>
      </c>
      <c r="E19" s="10" t="s">
        <v>20</v>
      </c>
      <c r="F19" s="29" t="s">
        <v>21</v>
      </c>
      <c r="G19" s="40" t="s">
        <v>31</v>
      </c>
      <c r="H19" s="26" t="s">
        <v>40</v>
      </c>
    </row>
    <row r="20" spans="1:8" x14ac:dyDescent="0.25">
      <c r="A20" s="11">
        <v>1</v>
      </c>
      <c r="B20" s="12"/>
      <c r="C20" s="5"/>
      <c r="D20" s="11" t="s">
        <v>27</v>
      </c>
      <c r="E20" s="15"/>
      <c r="F20" s="30"/>
      <c r="G20" s="36">
        <f>(E20*F20)</f>
        <v>0</v>
      </c>
      <c r="H20" s="32">
        <f>(E20*F20)/($E$28*$F$28)*100</f>
        <v>0</v>
      </c>
    </row>
    <row r="21" spans="1:8" x14ac:dyDescent="0.25">
      <c r="A21" s="11">
        <v>2</v>
      </c>
      <c r="B21" s="12"/>
      <c r="C21" s="5"/>
      <c r="D21" s="11" t="s">
        <v>27</v>
      </c>
      <c r="E21" s="15"/>
      <c r="F21" s="30"/>
      <c r="G21" s="36">
        <f t="shared" ref="G21:G22" si="0">(E21*F21)</f>
        <v>0</v>
      </c>
      <c r="H21" s="32">
        <f>(E21*F21)/($E$28*$F$28)*100</f>
        <v>0</v>
      </c>
    </row>
    <row r="22" spans="1:8" ht="16.5" thickBot="1" x14ac:dyDescent="0.3">
      <c r="A22" s="11"/>
      <c r="B22" s="12"/>
      <c r="C22" s="5"/>
      <c r="D22" s="11" t="s">
        <v>27</v>
      </c>
      <c r="E22" s="15"/>
      <c r="F22" s="30"/>
      <c r="G22" s="36">
        <f t="shared" si="0"/>
        <v>0</v>
      </c>
      <c r="H22" s="33">
        <f>(E22*F22)/($E$28*$F$28)*100</f>
        <v>0</v>
      </c>
    </row>
    <row r="23" spans="1:8" ht="18.75" customHeight="1" thickBot="1" x14ac:dyDescent="0.3">
      <c r="A23" s="54" t="s">
        <v>28</v>
      </c>
      <c r="B23" s="54"/>
      <c r="C23" s="54"/>
      <c r="D23" s="13"/>
      <c r="E23" s="17"/>
      <c r="F23" s="13" t="s">
        <v>29</v>
      </c>
      <c r="G23" s="41">
        <f>SUM(G20:G22)</f>
        <v>0</v>
      </c>
      <c r="H23" s="34">
        <f>SUM(H20:H22)</f>
        <v>0</v>
      </c>
    </row>
    <row r="24" spans="1:8" x14ac:dyDescent="0.25">
      <c r="A24" s="55"/>
      <c r="B24" s="55"/>
      <c r="C24" s="55"/>
      <c r="D24" s="13"/>
      <c r="F24" s="13"/>
      <c r="G24" s="39"/>
    </row>
    <row r="25" spans="1:8" x14ac:dyDescent="0.25">
      <c r="A25" s="55"/>
      <c r="B25" s="55"/>
      <c r="C25" s="55"/>
      <c r="G25" s="39"/>
    </row>
    <row r="26" spans="1:8" x14ac:dyDescent="0.25">
      <c r="A26" s="20"/>
      <c r="C26" s="27" t="s">
        <v>34</v>
      </c>
      <c r="D26" s="27"/>
      <c r="E26" s="27"/>
      <c r="F26" s="27"/>
      <c r="G26" s="39"/>
    </row>
    <row r="27" spans="1:8" ht="31.5" x14ac:dyDescent="0.25">
      <c r="C27" s="47" t="s">
        <v>5</v>
      </c>
      <c r="D27" s="48"/>
      <c r="E27" s="10" t="s">
        <v>33</v>
      </c>
      <c r="F27" s="29" t="s">
        <v>35</v>
      </c>
      <c r="G27" s="40" t="s">
        <v>31</v>
      </c>
    </row>
    <row r="28" spans="1:8" ht="47.25" customHeight="1" x14ac:dyDescent="0.25">
      <c r="C28" s="49" t="str">
        <f>'Par ēku vai ēkas daļu'!B7</f>
        <v>Vispārējās izgītības iestāde</v>
      </c>
      <c r="D28" s="50"/>
      <c r="E28" s="15">
        <v>24</v>
      </c>
      <c r="F28" s="30">
        <v>365</v>
      </c>
      <c r="G28" s="36">
        <f>(E28*F28)</f>
        <v>8760</v>
      </c>
    </row>
    <row r="29" spans="1:8" x14ac:dyDescent="0.25">
      <c r="G29" s="37">
        <f>SUM(G28)</f>
        <v>8760</v>
      </c>
    </row>
    <row r="30" spans="1:8" ht="18.75" customHeight="1" thickBot="1" x14ac:dyDescent="0.3">
      <c r="A30" s="20"/>
      <c r="B30" s="20"/>
      <c r="C30" s="20"/>
      <c r="D30" s="13"/>
      <c r="E30" s="17"/>
      <c r="F30" s="13"/>
      <c r="G30" s="42"/>
      <c r="H30" s="13"/>
    </row>
    <row r="31" spans="1:8" ht="33" customHeight="1" thickBot="1" x14ac:dyDescent="0.3">
      <c r="A31" s="19"/>
      <c r="B31" s="19"/>
      <c r="C31" s="46" t="s">
        <v>32</v>
      </c>
      <c r="D31" s="46"/>
      <c r="E31" s="46"/>
      <c r="F31" s="46"/>
      <c r="G31" s="25">
        <f>(G7+G15+G23)/G29*100</f>
        <v>0.68493150684931503</v>
      </c>
    </row>
    <row r="32" spans="1:8" ht="16.5" thickBot="1" x14ac:dyDescent="0.3">
      <c r="F32" s="13" t="s">
        <v>30</v>
      </c>
      <c r="G32" s="43" t="str">
        <f>IF(G31&gt;20,"Nevar iesniegt","Var iesniegt")</f>
        <v>Var iesniegt</v>
      </c>
    </row>
  </sheetData>
  <mergeCells count="8">
    <mergeCell ref="C31:F31"/>
    <mergeCell ref="C27:D27"/>
    <mergeCell ref="C28:D28"/>
    <mergeCell ref="A10:F10"/>
    <mergeCell ref="A1:F1"/>
    <mergeCell ref="A2:F2"/>
    <mergeCell ref="A18:F18"/>
    <mergeCell ref="A23:C25"/>
  </mergeCells>
  <conditionalFormatting sqref="G32">
    <cfRule type="containsText" dxfId="2" priority="4" operator="containsText" text="Nevar iesniegt">
      <formula>NOT(ISERROR(SEARCH("Nevar iesniegt",G32)))</formula>
    </cfRule>
    <cfRule type="containsText" dxfId="1" priority="5" operator="containsText" text="Var iesniegt">
      <formula>NOT(ISERROR(SEARCH("Var iesniegt",G32)))</formula>
    </cfRule>
    <cfRule type="containsText" dxfId="0" priority="6" operator="containsText" text="Nevar iesniegt">
      <formula>NOT(ISERROR(SEARCH("Nevar iesniegt",G32)))</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0FAF-3FCF-4C9F-A404-9E09FAF2095C}">
  <dimension ref="A1:H24"/>
  <sheetViews>
    <sheetView topLeftCell="B1" workbookViewId="0">
      <selection activeCell="G24" sqref="G24"/>
    </sheetView>
  </sheetViews>
  <sheetFormatPr defaultColWidth="9.140625" defaultRowHeight="15.75" x14ac:dyDescent="0.25"/>
  <cols>
    <col min="1" max="1" width="9.140625" style="1"/>
    <col min="2" max="2" width="22.7109375" style="1" customWidth="1"/>
    <col min="3" max="3" width="48.42578125" style="1" customWidth="1"/>
    <col min="4" max="4" width="34.28515625" style="1" customWidth="1"/>
    <col min="5" max="5" width="14.28515625" style="1" customWidth="1"/>
    <col min="6" max="6" width="16.5703125" style="1" customWidth="1"/>
    <col min="7" max="7" width="15.5703125" style="1" customWidth="1"/>
    <col min="8" max="8" width="27.42578125" style="1" customWidth="1"/>
    <col min="9" max="16384" width="9.140625" style="1"/>
  </cols>
  <sheetData>
    <row r="1" spans="1:8" x14ac:dyDescent="0.25">
      <c r="A1" s="52" t="s">
        <v>16</v>
      </c>
      <c r="B1" s="52"/>
      <c r="C1" s="52"/>
      <c r="D1" s="52"/>
      <c r="E1" s="52"/>
      <c r="F1" s="52"/>
    </row>
    <row r="2" spans="1:8" x14ac:dyDescent="0.25">
      <c r="A2" s="51" t="s">
        <v>36</v>
      </c>
      <c r="B2" s="51"/>
      <c r="C2" s="51"/>
      <c r="D2" s="51"/>
      <c r="E2" s="51"/>
      <c r="F2" s="51"/>
    </row>
    <row r="3" spans="1:8" ht="31.5" x14ac:dyDescent="0.25">
      <c r="A3" s="9" t="s">
        <v>17</v>
      </c>
      <c r="B3" s="10" t="s">
        <v>18</v>
      </c>
      <c r="C3" s="10" t="s">
        <v>19</v>
      </c>
      <c r="D3" s="10" t="s">
        <v>37</v>
      </c>
      <c r="E3" s="10" t="s">
        <v>20</v>
      </c>
      <c r="F3" s="10" t="s">
        <v>21</v>
      </c>
      <c r="G3" s="10" t="s">
        <v>31</v>
      </c>
      <c r="H3" s="26" t="s">
        <v>39</v>
      </c>
    </row>
    <row r="4" spans="1:8" ht="31.5" x14ac:dyDescent="0.25">
      <c r="A4" s="11">
        <v>1</v>
      </c>
      <c r="B4" s="12" t="s">
        <v>23</v>
      </c>
      <c r="C4" s="5" t="s">
        <v>43</v>
      </c>
      <c r="D4" s="11" t="s">
        <v>24</v>
      </c>
      <c r="E4" s="18">
        <v>3</v>
      </c>
      <c r="F4" s="15">
        <v>20</v>
      </c>
      <c r="G4" s="23">
        <f>(E4*F4)</f>
        <v>60</v>
      </c>
      <c r="H4" s="23">
        <f>(E4*F4)/($E$21*$F$21)*100</f>
        <v>0.68493150684931503</v>
      </c>
    </row>
    <row r="5" spans="1:8" x14ac:dyDescent="0.25">
      <c r="A5" s="11">
        <v>2</v>
      </c>
      <c r="B5" s="12"/>
      <c r="C5" s="5"/>
      <c r="D5" s="11" t="s">
        <v>24</v>
      </c>
      <c r="E5" s="18"/>
      <c r="F5" s="15"/>
      <c r="G5" s="23">
        <f>(E5*F5)</f>
        <v>0</v>
      </c>
      <c r="H5" s="23">
        <f>(E5*F5)/($E$21*$F$21)*100</f>
        <v>0</v>
      </c>
    </row>
    <row r="6" spans="1:8" x14ac:dyDescent="0.25">
      <c r="A6" s="11"/>
      <c r="B6" s="12"/>
      <c r="C6" s="5"/>
      <c r="D6" s="11" t="s">
        <v>24</v>
      </c>
      <c r="E6" s="18"/>
      <c r="F6" s="15"/>
      <c r="G6" s="23">
        <f>(E6*F6)</f>
        <v>0</v>
      </c>
      <c r="H6" s="23">
        <f>(E6*F6)/($E$21*$F$21)*100</f>
        <v>0</v>
      </c>
    </row>
    <row r="7" spans="1:8" x14ac:dyDescent="0.25">
      <c r="A7" s="14"/>
      <c r="B7" s="16"/>
      <c r="C7" s="3"/>
      <c r="D7" s="14"/>
      <c r="E7" s="17"/>
      <c r="F7" s="17"/>
      <c r="G7" s="24">
        <f>SUM(G4:G6)</f>
        <v>60</v>
      </c>
      <c r="H7" s="24">
        <f>SUM(H4:H6)</f>
        <v>0.68493150684931503</v>
      </c>
    </row>
    <row r="8" spans="1:8" x14ac:dyDescent="0.25">
      <c r="C8" s="3"/>
    </row>
    <row r="10" spans="1:8" x14ac:dyDescent="0.25">
      <c r="A10" s="55"/>
      <c r="B10" s="55"/>
      <c r="C10" s="55"/>
    </row>
    <row r="11" spans="1:8" x14ac:dyDescent="0.25">
      <c r="A11" s="51" t="s">
        <v>38</v>
      </c>
      <c r="B11" s="51"/>
      <c r="C11" s="51"/>
      <c r="D11" s="51"/>
      <c r="E11" s="51"/>
      <c r="F11" s="51"/>
    </row>
    <row r="12" spans="1:8" ht="31.5" x14ac:dyDescent="0.25">
      <c r="A12" s="9" t="s">
        <v>17</v>
      </c>
      <c r="B12" s="10" t="s">
        <v>18</v>
      </c>
      <c r="C12" s="10" t="s">
        <v>19</v>
      </c>
      <c r="D12" s="10" t="s">
        <v>42</v>
      </c>
      <c r="E12" s="10" t="s">
        <v>20</v>
      </c>
      <c r="F12" s="10" t="s">
        <v>21</v>
      </c>
      <c r="G12" s="10" t="s">
        <v>31</v>
      </c>
      <c r="H12" s="10" t="s">
        <v>41</v>
      </c>
    </row>
    <row r="13" spans="1:8" x14ac:dyDescent="0.25">
      <c r="A13" s="11">
        <v>1</v>
      </c>
      <c r="B13" s="12"/>
      <c r="C13" s="5"/>
      <c r="D13" s="11" t="s">
        <v>22</v>
      </c>
      <c r="E13" s="18"/>
      <c r="F13" s="15"/>
      <c r="G13" s="23">
        <f>(E13*F13)</f>
        <v>0</v>
      </c>
      <c r="H13" s="23">
        <f>(E13*F13)/($E$21*$F$21)*100</f>
        <v>0</v>
      </c>
    </row>
    <row r="14" spans="1:8" x14ac:dyDescent="0.25">
      <c r="A14" s="11">
        <v>2</v>
      </c>
      <c r="B14" s="12"/>
      <c r="C14" s="5"/>
      <c r="D14" s="11" t="s">
        <v>22</v>
      </c>
      <c r="E14" s="15"/>
      <c r="F14" s="15"/>
      <c r="G14" s="23">
        <f t="shared" ref="G14:G15" si="0">(E14*F14)</f>
        <v>0</v>
      </c>
      <c r="H14" s="23">
        <f t="shared" ref="H14:H15" si="1">(E14*F14)/($E$21*$F$21)*100</f>
        <v>0</v>
      </c>
    </row>
    <row r="15" spans="1:8" x14ac:dyDescent="0.25">
      <c r="A15" s="11"/>
      <c r="B15" s="12"/>
      <c r="C15" s="5"/>
      <c r="D15" s="11" t="s">
        <v>22</v>
      </c>
      <c r="E15" s="15"/>
      <c r="F15" s="15"/>
      <c r="G15" s="23">
        <f t="shared" si="0"/>
        <v>0</v>
      </c>
      <c r="H15" s="23">
        <f t="shared" si="1"/>
        <v>0</v>
      </c>
    </row>
    <row r="16" spans="1:8" x14ac:dyDescent="0.25">
      <c r="G16" s="24">
        <f>SUM(G12:G15)</f>
        <v>0</v>
      </c>
      <c r="H16" s="24">
        <f>SUM(H13:H15)</f>
        <v>0</v>
      </c>
    </row>
    <row r="18" spans="1:8" ht="18.75" customHeight="1" x14ac:dyDescent="0.25">
      <c r="A18" s="20"/>
      <c r="B18" s="20"/>
      <c r="C18" s="20"/>
      <c r="D18" s="13"/>
      <c r="E18" s="17"/>
      <c r="F18" s="13"/>
      <c r="G18" s="13"/>
      <c r="H18" s="13"/>
    </row>
    <row r="19" spans="1:8" x14ac:dyDescent="0.25">
      <c r="A19" s="20"/>
      <c r="C19" s="27" t="s">
        <v>34</v>
      </c>
      <c r="D19" s="27"/>
      <c r="E19" s="27"/>
      <c r="F19" s="27"/>
    </row>
    <row r="20" spans="1:8" ht="31.5" x14ac:dyDescent="0.25">
      <c r="C20" s="47" t="str">
        <f>'Par ēku vai ēkas daļu'!A7</f>
        <v>Ēkas galvenais izmantošanas veids - valsts (tajā skaitā pašvaldības autonomo) pārvaldes funkciju vai pārvaldes uzdevumu veikšanai</v>
      </c>
      <c r="D20" s="48"/>
      <c r="E20" s="10" t="s">
        <v>33</v>
      </c>
      <c r="F20" s="10" t="s">
        <v>35</v>
      </c>
      <c r="G20" s="10" t="s">
        <v>31</v>
      </c>
    </row>
    <row r="21" spans="1:8" ht="47.25" customHeight="1" x14ac:dyDescent="0.25">
      <c r="C21" s="49" t="str">
        <f>'Par ēku vai ēkas daļu'!B7</f>
        <v>Vispārējās izgītības iestāde</v>
      </c>
      <c r="D21" s="50"/>
      <c r="E21" s="15">
        <v>24</v>
      </c>
      <c r="F21" s="15">
        <v>365</v>
      </c>
      <c r="G21" s="23">
        <f>(E21*F21)</f>
        <v>8760</v>
      </c>
    </row>
    <row r="22" spans="1:8" x14ac:dyDescent="0.25">
      <c r="G22" s="24">
        <f>SUM(G21)</f>
        <v>8760</v>
      </c>
    </row>
    <row r="23" spans="1:8" ht="18.75" customHeight="1" thickBot="1" x14ac:dyDescent="0.3">
      <c r="A23" s="20"/>
      <c r="B23" s="20"/>
      <c r="C23" s="20"/>
      <c r="D23" s="13"/>
      <c r="E23" s="17"/>
      <c r="F23" s="13"/>
      <c r="G23" s="13"/>
      <c r="H23" s="13"/>
    </row>
    <row r="24" spans="1:8" ht="33" customHeight="1" thickBot="1" x14ac:dyDescent="0.3">
      <c r="A24" s="19"/>
      <c r="B24" s="19"/>
      <c r="C24" s="56" t="s">
        <v>32</v>
      </c>
      <c r="D24" s="56"/>
      <c r="E24" s="56"/>
      <c r="F24" s="57"/>
      <c r="G24" s="25">
        <f>(G7+G16)/G22*100</f>
        <v>0.68493150684931503</v>
      </c>
    </row>
  </sheetData>
  <mergeCells count="7">
    <mergeCell ref="A1:F1"/>
    <mergeCell ref="A2:F2"/>
    <mergeCell ref="A10:C10"/>
    <mergeCell ref="A11:F11"/>
    <mergeCell ref="C24:F24"/>
    <mergeCell ref="C20:D20"/>
    <mergeCell ref="C21:D2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C8253D65-C790-4718-AC34-9289E279F4DB}"/>
</file>

<file path=customXml/itemProps2.xml><?xml version="1.0" encoding="utf-8"?>
<ds:datastoreItem xmlns:ds="http://schemas.openxmlformats.org/officeDocument/2006/customXml" ds:itemID="{5AEE812E-34FE-402C-9EDA-946F725FD9F2}"/>
</file>

<file path=customXml/itemProps3.xml><?xml version="1.0" encoding="utf-8"?>
<ds:datastoreItem xmlns:ds="http://schemas.openxmlformats.org/officeDocument/2006/customXml" ds:itemID="{E3612461-F6FC-48C4-8C4D-FC9699F622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2021-09-16T15:34:31Z</dcterms:created>
  <dcterms:modified xsi:type="dcterms:W3CDTF">2024-08-07T11:40:41Z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ies>
</file>